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G:\DEFIN\Riscos Financeiros\4. Gestão de Capital\9. Pilar 3\Circular 3930\2024\202403\"/>
    </mc:Choice>
  </mc:AlternateContent>
  <xr:revisionPtr revIDLastSave="0" documentId="13_ncr:1_{F4C26359-11F0-48D4-BE01-7554438C0D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CA" sheetId="1" r:id="rId1"/>
    <sheet name="CC1" sheetId="2" r:id="rId2"/>
    <sheet name="CC2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2" l="1"/>
  <c r="H90" i="2"/>
  <c r="H89" i="2"/>
  <c r="H88" i="2"/>
  <c r="H87" i="2"/>
  <c r="H86" i="2"/>
  <c r="H85" i="2"/>
  <c r="H84" i="2"/>
  <c r="H83" i="2"/>
  <c r="H81" i="2"/>
  <c r="H80" i="2"/>
  <c r="H79" i="2"/>
  <c r="H78" i="2"/>
  <c r="H77" i="2"/>
  <c r="H76" i="2"/>
  <c r="H75" i="2"/>
  <c r="H74" i="2"/>
  <c r="H73" i="2"/>
  <c r="H72" i="2"/>
  <c r="H71" i="2"/>
  <c r="H69" i="2"/>
  <c r="H68" i="2"/>
  <c r="H67" i="2"/>
  <c r="H66" i="2"/>
  <c r="H65" i="2"/>
  <c r="H63" i="2"/>
  <c r="H62" i="2"/>
  <c r="H61" i="2"/>
  <c r="H60" i="2"/>
  <c r="H59" i="2"/>
  <c r="H58" i="2"/>
  <c r="H57" i="2"/>
  <c r="H56" i="2"/>
  <c r="H55" i="2"/>
  <c r="H54" i="2"/>
  <c r="H53" i="2"/>
  <c r="H51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5" i="2"/>
  <c r="H13" i="2"/>
  <c r="H12" i="2"/>
  <c r="H11" i="2"/>
</calcChain>
</file>

<file path=xl/sharedStrings.xml><?xml version="1.0" encoding="utf-8"?>
<sst xmlns="http://schemas.openxmlformats.org/spreadsheetml/2006/main" count="3776" uniqueCount="318">
  <si>
    <t>Emissor</t>
  </si>
  <si>
    <t>Identificador único</t>
  </si>
  <si>
    <t>Lei aplicável ao instrumento</t>
  </si>
  <si>
    <t xml:space="preserve">            Classificação do instrumento como componente do PR durante o tratamento temporário de que trata o art. 28 da Resolução nº 4.192, de 2013.</t>
  </si>
  <si>
    <t xml:space="preserve">            Classificação do instrumento como componente do PR após o tratamento temporário de que trata a linha anterior</t>
  </si>
  <si>
    <t xml:space="preserve">            Escopo da elegibilidade do instrumento</t>
  </si>
  <si>
    <t xml:space="preserve">            Tipo de instrumento</t>
  </si>
  <si>
    <t>Valor reconhecido no PR</t>
  </si>
  <si>
    <t>Valor de face do instrumento</t>
  </si>
  <si>
    <t>Classificação contábil</t>
  </si>
  <si>
    <t>Data original de emissão</t>
  </si>
  <si>
    <t>Perpétuo ou com vencimento</t>
  </si>
  <si>
    <t xml:space="preserve">            Data original de vencimento</t>
  </si>
  <si>
    <t>Opção de resgate ou recompra</t>
  </si>
  <si>
    <t xml:space="preserve">            (1) Data de resgate ou de recompra
            (2) Datas de resgate ou de recompra condicionadas
            (3) Valor de resgate ou de recompra</t>
  </si>
  <si>
    <t xml:space="preserve">            Datas de resgate ou de recompra subsequentes, se aplicável</t>
  </si>
  <si>
    <t>Remuneração ou dividendos fixos ou variáveis</t>
  </si>
  <si>
    <t>Taxa de remuneração e índice referenciado</t>
  </si>
  <si>
    <t>Possibilidade de suspensão de pagamento de dividendos</t>
  </si>
  <si>
    <t>Completa discricionariedade, discricionariedade parcial ou mandatória</t>
  </si>
  <si>
    <t>Existência de cláusulas que alterem prazos ou condições de remuneração pactuados ou outro incentivo para resgate</t>
  </si>
  <si>
    <t>Cumulativo ou não cumulativo</t>
  </si>
  <si>
    <t>Conversível ou não conversível</t>
  </si>
  <si>
    <t xml:space="preserve">            Se conversível, em quais situações</t>
  </si>
  <si>
    <t xml:space="preserve">            Se conversível, totalmente ou parcialmente</t>
  </si>
  <si>
    <t xml:space="preserve">            Se conversível, taxa de conversão</t>
  </si>
  <si>
    <t xml:space="preserve">            Se conversível, conversão obrigatória ou opcional</t>
  </si>
  <si>
    <t xml:space="preserve">            Se conversível, especificar para qual tipo de instrumento</t>
  </si>
  <si>
    <t xml:space="preserve">            Se conversível, especificar o emissor do instrumento para o qual pode ser convertido</t>
  </si>
  <si>
    <t>Características para a extinção do instrumento</t>
  </si>
  <si>
    <t xml:space="preserve">            Se extinguível, em quais situações</t>
  </si>
  <si>
    <t xml:space="preserve">            Se extinguível, totalmente ou parcialmente</t>
  </si>
  <si>
    <t xml:space="preserve">            Se extinguível, permanentemente ou temporariamente</t>
  </si>
  <si>
    <t>Tipo de subordinação</t>
  </si>
  <si>
    <t>Posição na hierarquia de subordinação em caso de liquidação</t>
  </si>
  <si>
    <t>Possui características que não serão aceitas após o tratamento temporário de que trata o art. 28 da Resolução nº 4.192, de 2013</t>
  </si>
  <si>
    <t xml:space="preserve">            Se sim, especificar as características de que trata a linha anterior</t>
  </si>
  <si>
    <t>Tabela CCA: Principais características dos instrumentos que compõem o Patrimônio de Referência (PR)</t>
  </si>
  <si>
    <t>Tabela CC1: Composição do Patrimônio de Referência (PR)</t>
  </si>
  <si>
    <t>Valor (R$ mil)</t>
  </si>
  <si>
    <t>Referência no balanço do conglomerado</t>
  </si>
  <si>
    <t>Capital regulamentar - valores</t>
  </si>
  <si>
    <t>Instrumentos elegíveis ao Capital Principal</t>
  </si>
  <si>
    <t>Reservas de lucros</t>
  </si>
  <si>
    <t>Outras receitas e outras reservas</t>
  </si>
  <si>
    <t xml:space="preserve">Participação de não controladores nos instrumentos emitidos por subsidiárias do conglomerado prudencial e elegíveis ao seu Capital Principal </t>
  </si>
  <si>
    <t>Capital Principal antes dos ajustes prudenciais</t>
  </si>
  <si>
    <t>Ajustes prudenciais relativos a apreçamentos de instrumentos financeiros (PVA)</t>
  </si>
  <si>
    <t>Ágios pagos na aquisição de investimentos com fundamento em expectativa de rentabilidade futura</t>
  </si>
  <si>
    <t>Ativos intangíveis</t>
  </si>
  <si>
    <t>Créditos tributários decorrentes de prejuízos fiscais e de base negativa de Contribuição Social sobre o Lucro Líquido e os originados dessa  contribuição relativos a períodos de apuração encerrados até 31 de dezembro de 1998</t>
  </si>
  <si>
    <t>Ajustes relativos ao valor de mercado dos instrumentos financeiros derivativos utilizados para hedge de fluxo de caixa de itens protegidos cujos ajustes de marcação a mercado não são registrados contabilmente</t>
  </si>
  <si>
    <t>Ativos atuariais relacionados a fundos de pensão de benefício definido</t>
  </si>
  <si>
    <t>Ações ou outros instrumentos de emissão própria autorizados a compor o Capital Principal da instituição ou conglomerado, adquiridos diretamente, indiretamente ou de forma sintética</t>
  </si>
  <si>
    <t>Valor total das deduções relativas às aquisições
recíprocas de Capital Principal</t>
  </si>
  <si>
    <t>Valor total das deduções relativas às participações
líquidas não significativas em Capital Principal de
instituições autorizadas a funcionar pelo Banco
Central do Brasil e de instituições financeiras no
exterior não consolidadas e em capital social de
empresas assemelhadas a instituições financeiras
não consolidadas, sociedades seguradoras,
resseguradoras, de capitalização e entidades
abertas de previdência complementar</t>
  </si>
  <si>
    <t>Valor total das deduções relativas às
participações líquidas significativas em Capital
Principal de instituições autorizadas a funcionar
pelo Banco Central do Brasil e de instituições
financeiras no exterior não consolidadas e em
capital social de empresas assemelhadas a
instituições financeiras não consolidadas,
sociedades seguradoras, resseguradoras, de
capitalização e entidades abertas de previdência
complementar, que exceda 10% do valor do
Capital Principal da própria instituição ou
conglomerado, desconsiderando deduções
específicas</t>
  </si>
  <si>
    <t>Valor total das deduções relativas aos créditos
tributários decorrentes de diferenças temporárias
que dependam de geração de lucros ou receitas
tributáveis futuras para sua realização, que exceda
10% do Capital Principal da própria instituição ou
conglomerado, desconsiderando deduções
específicas</t>
  </si>
  <si>
    <t>Valor que excede, de forma agregada, 15% do Capital Principal da própria instituição ou conglomerado</t>
  </si>
  <si>
    <t xml:space="preserve">            do qual: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de sociedades seguradoras, resseguradoras, de capitalização e de entidades abertas de previdência complementar </t>
  </si>
  <si>
    <t xml:space="preserve">            do qual: oriundo de créditos tributários decorrentes de diferenças temporárias que dependam de geração de lucros ou receitas tributáveis futuras para sua realização</t>
  </si>
  <si>
    <t>Ajustes regulatórios nacionais</t>
  </si>
  <si>
    <t xml:space="preserve">            Ativos permanentes diferidos</t>
  </si>
  <si>
    <t xml:space="preserve">            Investimentos em dependências, instituições financeiras controladas no exterior ou entidades não financeiras que componham o conglomerado, em relação às quais o Banco Central do Brasil não tenha acesso a informações, dados e documentos </t>
  </si>
  <si>
    <t xml:space="preserve">            Aumento de capital social não autorizado</t>
  </si>
  <si>
    <t xml:space="preserve">            Excedente do valor ajustado de Capital Principal</t>
  </si>
  <si>
    <t xml:space="preserve">            Depósito para suprir deficiência de capital</t>
  </si>
  <si>
    <t xml:space="preserve">            Montante dos ativos intangíveis constituídos antes da entrada em vigor da Resolução nº 4.192, de 2013</t>
  </si>
  <si>
    <t xml:space="preserve">            Excesso dos recursos aplicados no Ativo Permanente</t>
  </si>
  <si>
    <t xml:space="preserve">            Destaque do PR, conforme Resolução nº 4.589, de 29 de junho de 2017</t>
  </si>
  <si>
    <t xml:space="preserve">            Outras diferenças residuais relativas à metodologia de apuração do Capital Principal para fins regulatórios</t>
  </si>
  <si>
    <t>Dedução aplicada ao Capital Principal decorrente de insuficiência de Capital Complementar e de Nível II para cobrir as respectivas deduções nesses componentes</t>
  </si>
  <si>
    <t>Total de deduções regulatórias ao Capital Principal</t>
  </si>
  <si>
    <t>Capital Principal</t>
  </si>
  <si>
    <t>Capital Complementar: instrumentos</t>
  </si>
  <si>
    <t>Instrumentos elegíveis ao Capital Complementar</t>
  </si>
  <si>
    <t xml:space="preserve">            dos quais: classificados como capital social conforme as regras contábeis</t>
  </si>
  <si>
    <t xml:space="preserve">            dos quais: classificados como passivo conforme as regras contábeis</t>
  </si>
  <si>
    <t>Instrumentos autorizados a compor o Capital Complementar antes da entrada em vigor da Resolução nº 4.192, de 2013</t>
  </si>
  <si>
    <t xml:space="preserve">Participação de não controladores nos instrumentos emitidos por subsidiárias da instituição ou conglomerado e elegíveis ao seu Capital Complementar </t>
  </si>
  <si>
    <t xml:space="preserve">            da qual: instrumentos emitidos por subsidiárias antes da entrada em vigor da Resolução nº 4.192, de 2013</t>
  </si>
  <si>
    <t>Capital Complementar antes das deduções regulatórias</t>
  </si>
  <si>
    <t>Capital Complementar: deduções regulatórias</t>
  </si>
  <si>
    <t>Ações ou outros instrumentos de emissão própria autorizados a compor o Capital Complementar da instituição ou conglomerado, adquiridos diretamente, indiretamente ou de forma sintética</t>
  </si>
  <si>
    <t>Valor total das deduções relativas às aquisições
recíprocas de Capital Complementar</t>
  </si>
  <si>
    <t>Valor total das deduções relativas aos
investimentos líquidos não significativos em
Capital Complementar de instituições autorizadas
a funcionar pelo Banco Central do Brasil e de
instituições financeiras no exterior não
consolidadas</t>
  </si>
  <si>
    <t>Valor total das deduções relativas aos
investimentos líquidos significativos em Capital
Complementar de instituições autorizadas a
funcionar pelo Banco Central do Brasil e de
instituições financeiras no exterior não
consolidadas</t>
  </si>
  <si>
    <t xml:space="preserve">            Participação de não controladores no Capital Complementar</t>
  </si>
  <si>
    <t xml:space="preserve">            Outras diferenças residuais relativas à metodologia de apuração do Capital Complementar para fins regulatórios</t>
  </si>
  <si>
    <t>Dedução aplicada ao Capital Complementar decorrente de insuficiência de Nível II para cobrir a dedução nesse componente</t>
  </si>
  <si>
    <t>Total de deduções regulatórias ao Capital Complementar</t>
  </si>
  <si>
    <t>Capital Complementar</t>
  </si>
  <si>
    <t>Nível I</t>
  </si>
  <si>
    <t>Nível II: instrumentos</t>
  </si>
  <si>
    <t>Instrumentos elegíveis ao Nível II</t>
  </si>
  <si>
    <t>Instrumentos autorizados a compor o Nível II antes da entrada em vigor da Resolução nº 4.192, de 2013</t>
  </si>
  <si>
    <t>Participação de não controladores nos instrumentos emitidos por subsidiárias do conglomerado e elegíveis ao seu Nível II</t>
  </si>
  <si>
    <t>Nível II antes das deduções regulatórias</t>
  </si>
  <si>
    <t>Nível II: deduções regulatórias</t>
  </si>
  <si>
    <t>Ações ou outros instrumentos de emissão própria, autorizados a compor o Nível II da instituição ou conglomerado, adquiridos diretamente, indiretamente ou de forma sintética</t>
  </si>
  <si>
    <t>Valor total das deduções relativas às aquisições recíprocas de Nível II</t>
  </si>
  <si>
    <t>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</t>
  </si>
  <si>
    <t>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</t>
  </si>
  <si>
    <t xml:space="preserve">            Participação de não controladores no Nível II</t>
  </si>
  <si>
    <t xml:space="preserve">            Outras diferenças residuais relativas à metodologia de apuração do Nível II para fins regulatórios</t>
  </si>
  <si>
    <t>Total de deduções regulatórias ao Nível II</t>
  </si>
  <si>
    <t>Nível II</t>
  </si>
  <si>
    <t>Patrimônio de Referência</t>
  </si>
  <si>
    <t>Total de ativos ponderados pelo risco (RWA)</t>
  </si>
  <si>
    <t>Índice de Capital Principal (ICP)</t>
  </si>
  <si>
    <t>Índice de Nível I (IN1)</t>
  </si>
  <si>
    <t>Índice de Basileia (IB)</t>
  </si>
  <si>
    <t>Percentual do adicional de Capital Principal (em relação ao RWA)</t>
  </si>
  <si>
    <t>Capital Principal excedente ao montante utilizado para cumprimento dos requerimentos de capital, como proporção do RWA (%)</t>
  </si>
  <si>
    <t xml:space="preserve">Valores abaixo do limite de dedução antes da aplicação de fator de ponderação de risco </t>
  </si>
  <si>
    <t>Valor total das participações não significativas em instituições autorizadas a funcionar pelo Banco Central do Brasil, instituições financeiras no exterior não consolidadas, empresasassemelhadas a instituições financeiras não consolidadas, sociedades seguradoras, resseguradoras, de capitalização e entidades
abertas de previdência complementar</t>
  </si>
  <si>
    <t xml:space="preserve"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 </t>
  </si>
  <si>
    <t>Créditos tributários decorrentes de diferenças temporárias que dependam de geração de lucrosou receitas tributáveis futuras para sua realização, não deduzidos  do Capital Principal</t>
  </si>
  <si>
    <t>Instrumentos autorizados a compor o PR antes da entrada em vigor da Resolução nº 4.192, de 2013 (aplicável entre 1º de janeiro de 2018 e 1º de janeiro de 2022)</t>
  </si>
  <si>
    <t>Limite atual para os instrumentos autorizados a compor o Capital Complementar antes da entrada em vigor da Resolução nº 4.192, de 2013</t>
  </si>
  <si>
    <t>Valor excluído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</si>
  <si>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</si>
  <si>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</si>
  <si>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Tabela CC2: Conciliação do Patrimônio de Referência (PR) com o balanço patrimonial</t>
  </si>
  <si>
    <t>Valores do balanço patrimonial no final do período</t>
  </si>
  <si>
    <t>Ativo</t>
  </si>
  <si>
    <t>Caixa e equivalentes a caixa</t>
  </si>
  <si>
    <t>Instrumentos financeiros</t>
  </si>
  <si>
    <t>Operações de crédito e arrendamento mercantil</t>
  </si>
  <si>
    <t>Provisões para perdas esperadas associadas ao risco de crédito</t>
  </si>
  <si>
    <t>Créditos tributários</t>
  </si>
  <si>
    <t>Investimentos em participações em coligadas e controladas</t>
  </si>
  <si>
    <t>Imobilizado de uso</t>
  </si>
  <si>
    <t>Intangível</t>
  </si>
  <si>
    <t>Depreciações e amortizações</t>
  </si>
  <si>
    <t>Provisões para redução ao valor recuperável de ativos</t>
  </si>
  <si>
    <t>Outros Ativos</t>
  </si>
  <si>
    <t>Total de ativos</t>
  </si>
  <si>
    <t>Passivo</t>
  </si>
  <si>
    <t>Depósitos e demais instrumentos financeiros</t>
  </si>
  <si>
    <t>Provisões</t>
  </si>
  <si>
    <t>Obrigações fiscais diferidas</t>
  </si>
  <si>
    <t>Outras obrigações</t>
  </si>
  <si>
    <t>Total de passivos</t>
  </si>
  <si>
    <t>Patrimônio líquido</t>
  </si>
  <si>
    <t>Capital social</t>
  </si>
  <si>
    <t xml:space="preserve">            do qual: montante elegível para Capital Principal </t>
  </si>
  <si>
    <t xml:space="preserve">            do qual: montante elegível para Capital Complementar</t>
  </si>
  <si>
    <t>Outros resultados abrangentes</t>
  </si>
  <si>
    <t>Lucros ou prejuízos acumulados</t>
  </si>
  <si>
    <t>Ações em tesouraria</t>
  </si>
  <si>
    <t>Patrimônio líquido total</t>
  </si>
  <si>
    <t>Banco BS2 S.A</t>
  </si>
  <si>
    <t>LFSN19001XY</t>
  </si>
  <si>
    <t>LFSN19001XX</t>
  </si>
  <si>
    <t>LFSN19002PO</t>
  </si>
  <si>
    <t>LFSN19002PP</t>
  </si>
  <si>
    <t>LFSN19002V8</t>
  </si>
  <si>
    <t>LFSN19002V9</t>
  </si>
  <si>
    <t>LFSN190030U</t>
  </si>
  <si>
    <t>LFSN19003BY</t>
  </si>
  <si>
    <t>LFSN19003BW</t>
  </si>
  <si>
    <t>LFSN19003BZ</t>
  </si>
  <si>
    <t>LFSN19003BX</t>
  </si>
  <si>
    <t>LFSN19003YI</t>
  </si>
  <si>
    <t>LFSN19003YF</t>
  </si>
  <si>
    <t>LFSN19003YE</t>
  </si>
  <si>
    <t>LFSN19003Y4</t>
  </si>
  <si>
    <t>LFSN19003YH</t>
  </si>
  <si>
    <t>LFSN19003Y5</t>
  </si>
  <si>
    <t>LFSN19003YG</t>
  </si>
  <si>
    <t>LFSN19003Y9</t>
  </si>
  <si>
    <t>LFSN19003YD</t>
  </si>
  <si>
    <t>LFSN19003YB</t>
  </si>
  <si>
    <t>LFSN19003YC</t>
  </si>
  <si>
    <t>LFSN19003YA</t>
  </si>
  <si>
    <t>LFSN19003Y7</t>
  </si>
  <si>
    <t>LFSN19003Y8</t>
  </si>
  <si>
    <t>LFSN19003YJ</t>
  </si>
  <si>
    <t>LFSN19004KD</t>
  </si>
  <si>
    <t>LFSN19004KC</t>
  </si>
  <si>
    <t>LFSN19004KF</t>
  </si>
  <si>
    <t>LFSN1900511</t>
  </si>
  <si>
    <t>LFSN1900512</t>
  </si>
  <si>
    <t>LFSN19005HO</t>
  </si>
  <si>
    <t>LFSN19005HP</t>
  </si>
  <si>
    <t>LFSN19005YD</t>
  </si>
  <si>
    <t>LFSN19007CC</t>
  </si>
  <si>
    <t>LFSN19007CD</t>
  </si>
  <si>
    <t>LFSN19008KS</t>
  </si>
  <si>
    <t>LFSN1900A9X</t>
  </si>
  <si>
    <t>LFSN1900A9Y</t>
  </si>
  <si>
    <t>LFSN1900AFH</t>
  </si>
  <si>
    <t>LFSN1900AQL</t>
  </si>
  <si>
    <t>LFSN1900AQK</t>
  </si>
  <si>
    <t>LFSN1900BID</t>
  </si>
  <si>
    <t>LFSN1900BIF</t>
  </si>
  <si>
    <t>LFSN1900BTH</t>
  </si>
  <si>
    <t>LFSN1900BZ8</t>
  </si>
  <si>
    <t>LFSN1900CLA</t>
  </si>
  <si>
    <t>LFSN1900CLC</t>
  </si>
  <si>
    <t>LFSN1900DDD</t>
  </si>
  <si>
    <t>LFSN1900DIV</t>
  </si>
  <si>
    <t>LFSN1900DIW</t>
  </si>
  <si>
    <t>LFSN1900DOF</t>
  </si>
  <si>
    <t>LFSN1900DTZ</t>
  </si>
  <si>
    <t>LFSN1900E54</t>
  </si>
  <si>
    <t>LFSN1900EAN</t>
  </si>
  <si>
    <t>LFSN1900EG7</t>
  </si>
  <si>
    <t>LFSN1900ELW</t>
  </si>
  <si>
    <t>LFSN1900F2H</t>
  </si>
  <si>
    <t>LFSN20000B5</t>
  </si>
  <si>
    <t>LFSN20002H6</t>
  </si>
  <si>
    <t>LFSN20002H9</t>
  </si>
  <si>
    <t>LFSN20002H7</t>
  </si>
  <si>
    <t>LFSN20002H4</t>
  </si>
  <si>
    <t>LFSN20002H8</t>
  </si>
  <si>
    <t>LFSN20002H3</t>
  </si>
  <si>
    <t>LFSN20002HC</t>
  </si>
  <si>
    <t>LFSN20002HA</t>
  </si>
  <si>
    <t>LFSN20002S1</t>
  </si>
  <si>
    <t>LFSN20002S2</t>
  </si>
  <si>
    <t>LFSN20002MH</t>
  </si>
  <si>
    <t>LFSN20002MI</t>
  </si>
  <si>
    <t>LFSN20002S3</t>
  </si>
  <si>
    <t>LFSN20002S4</t>
  </si>
  <si>
    <t>LFSN20002S6</t>
  </si>
  <si>
    <t>LFSN20002S5</t>
  </si>
  <si>
    <t>LFSN20002S8</t>
  </si>
  <si>
    <t>LFSN20002S9</t>
  </si>
  <si>
    <t>LFSN2000335</t>
  </si>
  <si>
    <t>LFSN2000337</t>
  </si>
  <si>
    <t>LFSN2000338</t>
  </si>
  <si>
    <t>LFSN200053D</t>
  </si>
  <si>
    <t>LFSN2100286</t>
  </si>
  <si>
    <t>LFSN2100285</t>
  </si>
  <si>
    <t>LFSN210028M</t>
  </si>
  <si>
    <t>LFSN210029C</t>
  </si>
  <si>
    <t>LFSN21002DJ</t>
  </si>
  <si>
    <t>LFSN21002DP</t>
  </si>
  <si>
    <t>LFSN21002E3</t>
  </si>
  <si>
    <t>LFSN21002E7</t>
  </si>
  <si>
    <t>LFSN2100250</t>
  </si>
  <si>
    <t>LFSN210024X</t>
  </si>
  <si>
    <t>LFSN210024Y</t>
  </si>
  <si>
    <t>LFSN210025T</t>
  </si>
  <si>
    <t>LFSN210025U</t>
  </si>
  <si>
    <t>LFSN210028L</t>
  </si>
  <si>
    <t>LFSN21002DK</t>
  </si>
  <si>
    <t>LFSN21002DL</t>
  </si>
  <si>
    <t>LFSN21002DM</t>
  </si>
  <si>
    <t>LFSN21002DQ</t>
  </si>
  <si>
    <t>LFSN21002DR</t>
  </si>
  <si>
    <t>LFSN21002DS</t>
  </si>
  <si>
    <t>LFSN21002EK</t>
  </si>
  <si>
    <t>LFSN21002EJ</t>
  </si>
  <si>
    <t>LFSN21002EN</t>
  </si>
  <si>
    <t>LFSN21002EO</t>
  </si>
  <si>
    <t>LFSN21002ET</t>
  </si>
  <si>
    <t>LFSN21002EQ</t>
  </si>
  <si>
    <t>LFSN21002ES</t>
  </si>
  <si>
    <t>LFSN21002ER</t>
  </si>
  <si>
    <t>NA</t>
  </si>
  <si>
    <t>Nivel II</t>
  </si>
  <si>
    <t>Conglomerado</t>
  </si>
  <si>
    <t>Letra Financeira</t>
  </si>
  <si>
    <t>Passivo – custo amortizado</t>
  </si>
  <si>
    <t>Com Vencimento</t>
  </si>
  <si>
    <t>Não</t>
  </si>
  <si>
    <t>Fixo</t>
  </si>
  <si>
    <t>135% CDI</t>
  </si>
  <si>
    <t>IPCA + 6,5%</t>
  </si>
  <si>
    <t>130% CDI</t>
  </si>
  <si>
    <t>IPCA + 6,8%</t>
  </si>
  <si>
    <t>IPCA + 6,9%</t>
  </si>
  <si>
    <t>IPCA + 6,45%</t>
  </si>
  <si>
    <t>IPCA + 6,4%</t>
  </si>
  <si>
    <t>IPCA + 6,25%</t>
  </si>
  <si>
    <t>IPCA + 6,2%</t>
  </si>
  <si>
    <t>IPCA + 5,5%</t>
  </si>
  <si>
    <t>IPCA + 5%</t>
  </si>
  <si>
    <t>IPCA + 4,85%</t>
  </si>
  <si>
    <t>IPCA + 4,7%</t>
  </si>
  <si>
    <t>IPCA + 5,04%</t>
  </si>
  <si>
    <t>IPCA + 4,95%</t>
  </si>
  <si>
    <t>140% CDI</t>
  </si>
  <si>
    <t>IPCA + 5,77%</t>
  </si>
  <si>
    <t>9,9%</t>
  </si>
  <si>
    <t>IPCA + 6,3%</t>
  </si>
  <si>
    <t>IPCA + 6,7%</t>
  </si>
  <si>
    <t>IPCA + 6,6%</t>
  </si>
  <si>
    <t>IPCA + 3%</t>
  </si>
  <si>
    <t>IPCA + 6%</t>
  </si>
  <si>
    <t>IPCA + 6,49%</t>
  </si>
  <si>
    <t>Mandatório</t>
  </si>
  <si>
    <t>Cumulativos</t>
  </si>
  <si>
    <t>Não Conversivel</t>
  </si>
  <si>
    <t>Sênior ao Capital Principal e Capital Complementar. Não há nenhum instrumento de capital sênior ao Nível 2.</t>
  </si>
  <si>
    <t>10,9%</t>
  </si>
  <si>
    <t>"17 (a)"</t>
  </si>
  <si>
    <t>"17 (b)"</t>
  </si>
  <si>
    <t>26.a</t>
  </si>
  <si>
    <t>26.b</t>
  </si>
  <si>
    <t>26.d</t>
  </si>
  <si>
    <t>26.e</t>
  </si>
  <si>
    <t>26.f</t>
  </si>
  <si>
    <t>26.g</t>
  </si>
  <si>
    <t>26.h</t>
  </si>
  <si>
    <t>26.i</t>
  </si>
  <si>
    <t>26.j</t>
  </si>
  <si>
    <t>41.b</t>
  </si>
  <si>
    <t>41.c</t>
  </si>
  <si>
    <t>"14"</t>
  </si>
  <si>
    <t>56.b</t>
  </si>
  <si>
    <t>56.c</t>
  </si>
  <si>
    <r>
      <t xml:space="preserve">            do qual: adicional para conservação de capital - ACP</t>
    </r>
    <r>
      <rPr>
        <sz val="8"/>
        <color theme="1"/>
        <rFont val="Calibri"/>
        <family val="2"/>
        <scheme val="minor"/>
      </rPr>
      <t>Conservação</t>
    </r>
  </si>
  <si>
    <r>
      <t xml:space="preserve">            do qual: adicional contracíclico - ACP</t>
    </r>
    <r>
      <rPr>
        <sz val="8"/>
        <color theme="1"/>
        <rFont val="Calibri"/>
        <family val="2"/>
        <scheme val="minor"/>
      </rPr>
      <t>Contracíclico</t>
    </r>
  </si>
  <si>
    <r>
      <t xml:space="preserve">            do qual: Adicional de Importância Sistêmica de Capital Principal - ACP</t>
    </r>
    <r>
      <rPr>
        <sz val="8"/>
        <color theme="1"/>
        <rFont val="Calibri"/>
        <family val="2"/>
        <scheme val="minor"/>
      </rPr>
      <t>Sistêmico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</si>
</sst>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CC"/>
        <bgColor indexed="64"/>
      </patternFill>
    </fill>
    <fill>
      <patternFill patternType="solid">
        <fgColor rgb="FFB3B3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 applyAlignment="1">
      <alignment horizontal="left" wrapText="1"/>
    </xf>
    <xf numFmtId="0" fontId="0" fillId="0" borderId="4" xfId="0" applyBorder="1" applyAlignment="1">
      <alignment horizontal="center" vertical="center"/>
    </xf>
    <xf numFmtId="4" fontId="0" fillId="0" borderId="4" xfId="1" applyNumberFormat="1" applyFont="1" applyFill="1" applyBorder="1" applyAlignment="1">
      <alignment horizontal="center" vertical="center"/>
    </xf>
    <xf numFmtId="14" fontId="0" fillId="0" borderId="4" xfId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164" fontId="0" fillId="0" borderId="4" xfId="1" applyNumberFormat="1" applyFont="1" applyFill="1" applyBorder="1" applyAlignment="1"/>
    <xf numFmtId="164" fontId="3" fillId="0" borderId="4" xfId="1" applyNumberFormat="1" applyFont="1" applyFill="1" applyBorder="1" applyAlignment="1"/>
    <xf numFmtId="0" fontId="3" fillId="0" borderId="4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0" fillId="0" borderId="4" xfId="2" applyNumberFormat="1" applyFont="1" applyBorder="1" applyAlignment="1">
      <alignment vertical="center"/>
    </xf>
    <xf numFmtId="10" fontId="0" fillId="0" borderId="4" xfId="2" applyNumberFormat="1" applyFont="1" applyBorder="1" applyAlignment="1"/>
    <xf numFmtId="164" fontId="0" fillId="0" borderId="4" xfId="1" applyNumberFormat="1" applyFont="1" applyBorder="1" applyAlignment="1"/>
    <xf numFmtId="165" fontId="0" fillId="0" borderId="4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0" fillId="0" borderId="4" xfId="0" applyBorder="1"/>
    <xf numFmtId="3" fontId="0" fillId="0" borderId="4" xfId="1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3" fillId="3" borderId="4" xfId="0" applyFont="1" applyFill="1" applyBorder="1"/>
    <xf numFmtId="3" fontId="3" fillId="3" borderId="4" xfId="1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43" fontId="0" fillId="0" borderId="4" xfId="1" applyFont="1" applyFill="1" applyBorder="1" applyAlignment="1"/>
    <xf numFmtId="164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164" fontId="3" fillId="0" borderId="4" xfId="1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10" fontId="0" fillId="0" borderId="4" xfId="2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590550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F1A53F-692D-4B19-BD1E-F2FF8502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438275" cy="1016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19050</xdr:rowOff>
    </xdr:from>
    <xdr:to>
      <xdr:col>2</xdr:col>
      <xdr:colOff>533400</xdr:colOff>
      <xdr:row>5</xdr:row>
      <xdr:rowOff>83346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6BE46C-6F1B-4CB3-BA97-77F6687A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050"/>
          <a:ext cx="1438275" cy="1016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1</xdr:col>
      <xdr:colOff>1390650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B25A51-7C76-4D33-99BF-679DB412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438275" cy="1016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FIN\Riscos%20Financeiros\4.%20Gest&#227;o%20de%20Capital\9.%20Pilar%203\Circular%203930\2024\202403\Bases\5%20-Tabela%20CC1.xlsm" TargetMode="External"/><Relationship Id="rId1" Type="http://schemas.openxmlformats.org/officeDocument/2006/relationships/externalLinkPath" Target="Bases/5%20-Tabela%20CC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1"/>
      <sheetName val="Dados Abertos"/>
      <sheetName val="COSIF"/>
      <sheetName val="DLO - Mitra"/>
    </sheetNames>
    <sheetDataSet>
      <sheetData sheetId="0" refreshError="1"/>
      <sheetData sheetId="1" refreshError="1"/>
      <sheetData sheetId="2" refreshError="1"/>
      <sheetData sheetId="3">
        <row r="1">
          <cell r="I1" t="str">
            <v>codigoConta</v>
          </cell>
          <cell r="J1" t="str">
            <v>valorConta</v>
          </cell>
        </row>
        <row r="24">
          <cell r="I24">
            <v>100</v>
          </cell>
          <cell r="J24">
            <v>842344570.90999997</v>
          </cell>
        </row>
        <row r="25">
          <cell r="I25">
            <v>101</v>
          </cell>
          <cell r="J25">
            <v>842344570.90999997</v>
          </cell>
        </row>
        <row r="26">
          <cell r="I26">
            <v>102</v>
          </cell>
          <cell r="J26">
            <v>842344570.90999997</v>
          </cell>
        </row>
        <row r="27">
          <cell r="I27">
            <v>103</v>
          </cell>
          <cell r="J27">
            <v>730843534.29999995</v>
          </cell>
        </row>
        <row r="28">
          <cell r="I28">
            <v>104</v>
          </cell>
          <cell r="J28">
            <v>730843534.29999995</v>
          </cell>
        </row>
        <row r="29">
          <cell r="I29">
            <v>108</v>
          </cell>
          <cell r="J29">
            <v>730843534.29999995</v>
          </cell>
        </row>
        <row r="30">
          <cell r="I30">
            <v>109</v>
          </cell>
          <cell r="J30">
            <v>842344570.90999997</v>
          </cell>
        </row>
        <row r="31">
          <cell r="I31">
            <v>110</v>
          </cell>
          <cell r="J31">
            <v>730843534.29999995</v>
          </cell>
        </row>
        <row r="32">
          <cell r="I32">
            <v>111</v>
          </cell>
          <cell r="J32">
            <v>730843534.29999995</v>
          </cell>
        </row>
        <row r="33">
          <cell r="I33" t="str">
            <v>111.01</v>
          </cell>
          <cell r="J33">
            <v>731731861.33000004</v>
          </cell>
        </row>
        <row r="34">
          <cell r="I34" t="str">
            <v>111.01</v>
          </cell>
          <cell r="J34">
            <v>731731861.33000004</v>
          </cell>
        </row>
        <row r="35">
          <cell r="I35" t="str">
            <v>111.01</v>
          </cell>
          <cell r="J35">
            <v>731731861.33000004</v>
          </cell>
        </row>
        <row r="36">
          <cell r="I36" t="str">
            <v>111.02</v>
          </cell>
          <cell r="J36">
            <v>170161325.75999999</v>
          </cell>
        </row>
        <row r="37">
          <cell r="I37" t="str">
            <v>111.02</v>
          </cell>
          <cell r="J37">
            <v>170161325.75999999</v>
          </cell>
        </row>
        <row r="38">
          <cell r="I38" t="str">
            <v>111.02</v>
          </cell>
          <cell r="J38">
            <v>170161325.75999999</v>
          </cell>
        </row>
        <row r="39">
          <cell r="I39" t="str">
            <v>111.02</v>
          </cell>
          <cell r="J39">
            <v>170161325.75999999</v>
          </cell>
        </row>
        <row r="40">
          <cell r="I40" t="str">
            <v>111.02</v>
          </cell>
          <cell r="J40">
            <v>170161325.75999999</v>
          </cell>
        </row>
        <row r="41">
          <cell r="I41" t="str">
            <v>111.05</v>
          </cell>
          <cell r="J41">
            <v>719511046.53999996</v>
          </cell>
        </row>
        <row r="42">
          <cell r="I42" t="str">
            <v>111.91</v>
          </cell>
          <cell r="J42">
            <v>715871195.66999996</v>
          </cell>
        </row>
        <row r="43">
          <cell r="I43" t="str">
            <v>111.91.01</v>
          </cell>
          <cell r="J43">
            <v>18335412.260000002</v>
          </cell>
        </row>
        <row r="44">
          <cell r="I44" t="str">
            <v>111.91.01</v>
          </cell>
          <cell r="J44">
            <v>18335412.260000002</v>
          </cell>
        </row>
        <row r="45">
          <cell r="I45" t="str">
            <v>111.91.04</v>
          </cell>
          <cell r="J45">
            <v>697535783.40999997</v>
          </cell>
        </row>
        <row r="46">
          <cell r="I46" t="str">
            <v>111.92</v>
          </cell>
          <cell r="J46">
            <v>174689503.66</v>
          </cell>
        </row>
        <row r="47">
          <cell r="I47" t="str">
            <v>111.92.01</v>
          </cell>
          <cell r="J47">
            <v>1021814.35</v>
          </cell>
        </row>
        <row r="48">
          <cell r="I48" t="str">
            <v>111.92.02</v>
          </cell>
          <cell r="J48">
            <v>71626385.980000004</v>
          </cell>
        </row>
        <row r="49">
          <cell r="I49" t="str">
            <v>111.92.02</v>
          </cell>
          <cell r="J49">
            <v>71626385.980000004</v>
          </cell>
        </row>
        <row r="50">
          <cell r="I50" t="str">
            <v>111.92.02</v>
          </cell>
          <cell r="J50">
            <v>71626385.980000004</v>
          </cell>
        </row>
        <row r="51">
          <cell r="I51" t="str">
            <v>111.92.02</v>
          </cell>
          <cell r="J51">
            <v>71626385.980000004</v>
          </cell>
        </row>
        <row r="52">
          <cell r="I52" t="str">
            <v>111.92.06</v>
          </cell>
          <cell r="J52">
            <v>83408334.030000001</v>
          </cell>
        </row>
        <row r="53">
          <cell r="I53" t="str">
            <v>111.92.06.01.01.01</v>
          </cell>
          <cell r="J53">
            <v>83408334.030000001</v>
          </cell>
        </row>
        <row r="54">
          <cell r="I54" t="str">
            <v>111.92.06.01.01.01</v>
          </cell>
          <cell r="J54">
            <v>83408334.030000001</v>
          </cell>
        </row>
        <row r="55">
          <cell r="I55" t="str">
            <v>111.92.11</v>
          </cell>
          <cell r="J55">
            <v>18632969.300000001</v>
          </cell>
        </row>
        <row r="56">
          <cell r="I56" t="str">
            <v>111.93.02</v>
          </cell>
          <cell r="J56">
            <v>73084353.430000007</v>
          </cell>
        </row>
        <row r="57">
          <cell r="I57" t="str">
            <v>111.93.02.01</v>
          </cell>
          <cell r="J57">
            <v>730843534.29999995</v>
          </cell>
        </row>
        <row r="58">
          <cell r="I58" t="str">
            <v>111.94.08.03</v>
          </cell>
          <cell r="J58">
            <v>45162707.409999996</v>
          </cell>
        </row>
        <row r="59">
          <cell r="I59" t="str">
            <v>111.94.09.03</v>
          </cell>
          <cell r="J59">
            <v>45162707.409999996</v>
          </cell>
        </row>
        <row r="60">
          <cell r="I60" t="str">
            <v>111.94.09.05</v>
          </cell>
          <cell r="J60">
            <v>730843534.29999995</v>
          </cell>
        </row>
        <row r="61">
          <cell r="I61" t="str">
            <v>111.94.10</v>
          </cell>
          <cell r="J61">
            <v>45162707.409999996</v>
          </cell>
        </row>
        <row r="62">
          <cell r="I62" t="str">
            <v>111.94.10.01</v>
          </cell>
          <cell r="J62">
            <v>45173439.530000001</v>
          </cell>
        </row>
        <row r="63">
          <cell r="I63" t="str">
            <v>111.94.10.01</v>
          </cell>
          <cell r="J63">
            <v>45173439.530000001</v>
          </cell>
        </row>
        <row r="64">
          <cell r="I64" t="str">
            <v>111.94.10.01</v>
          </cell>
          <cell r="J64">
            <v>45173439.530000001</v>
          </cell>
        </row>
        <row r="65">
          <cell r="I65" t="str">
            <v>111.94.10.01</v>
          </cell>
          <cell r="J65">
            <v>45173439.530000001</v>
          </cell>
        </row>
        <row r="66">
          <cell r="I66" t="str">
            <v>111.94.10.90</v>
          </cell>
          <cell r="J66">
            <v>10732.12</v>
          </cell>
        </row>
        <row r="67">
          <cell r="I67" t="str">
            <v>111.94.10.90.01</v>
          </cell>
          <cell r="J67">
            <v>10732.12</v>
          </cell>
        </row>
        <row r="68">
          <cell r="I68">
            <v>120</v>
          </cell>
          <cell r="J68">
            <v>111501036.61</v>
          </cell>
        </row>
        <row r="69">
          <cell r="I69" t="str">
            <v>120.01</v>
          </cell>
          <cell r="J69">
            <v>111501036.61</v>
          </cell>
        </row>
        <row r="70">
          <cell r="I70" t="str">
            <v>120.01.01</v>
          </cell>
          <cell r="J70">
            <v>111501036.61</v>
          </cell>
        </row>
        <row r="71">
          <cell r="I71" t="str">
            <v>120.01.01</v>
          </cell>
          <cell r="J71">
            <v>111501036.61</v>
          </cell>
        </row>
        <row r="72">
          <cell r="I72" t="str">
            <v>120.01.01</v>
          </cell>
          <cell r="J72">
            <v>111501036.61</v>
          </cell>
        </row>
        <row r="73">
          <cell r="I73" t="str">
            <v>120.01.01</v>
          </cell>
          <cell r="J73">
            <v>111501036.61</v>
          </cell>
        </row>
        <row r="74">
          <cell r="I74" t="str">
            <v>120.01.01</v>
          </cell>
          <cell r="J74">
            <v>111501036.61</v>
          </cell>
        </row>
        <row r="75">
          <cell r="I75" t="str">
            <v>120.01.01</v>
          </cell>
          <cell r="J75">
            <v>111501036.61</v>
          </cell>
        </row>
        <row r="76">
          <cell r="I76" t="str">
            <v>120.01.01</v>
          </cell>
          <cell r="J76">
            <v>111501036.61</v>
          </cell>
        </row>
        <row r="77">
          <cell r="I77" t="str">
            <v>120.01.01</v>
          </cell>
          <cell r="J77">
            <v>111501036.61</v>
          </cell>
        </row>
        <row r="78">
          <cell r="I78" t="str">
            <v>120.01.01</v>
          </cell>
          <cell r="J78">
            <v>111501036.61</v>
          </cell>
        </row>
        <row r="79">
          <cell r="I79" t="str">
            <v>120.92.05.01</v>
          </cell>
          <cell r="J79">
            <v>111501036.61</v>
          </cell>
        </row>
        <row r="80">
          <cell r="I80">
            <v>140</v>
          </cell>
          <cell r="J80">
            <v>6.54</v>
          </cell>
        </row>
        <row r="81">
          <cell r="I81">
            <v>141</v>
          </cell>
          <cell r="J81">
            <v>11166910607.540001</v>
          </cell>
        </row>
        <row r="82">
          <cell r="I82">
            <v>142</v>
          </cell>
          <cell r="J82">
            <v>11036227065.65</v>
          </cell>
        </row>
        <row r="83">
          <cell r="I83" t="str">
            <v>142.01</v>
          </cell>
          <cell r="J83">
            <v>72492762.430000007</v>
          </cell>
        </row>
        <row r="84">
          <cell r="I84" t="str">
            <v>142.01</v>
          </cell>
          <cell r="J84">
            <v>72492762.430000007</v>
          </cell>
        </row>
        <row r="85">
          <cell r="I85" t="str">
            <v>142.02</v>
          </cell>
          <cell r="J85">
            <v>43977269.369999997</v>
          </cell>
        </row>
        <row r="86">
          <cell r="I86" t="str">
            <v>142.02.01</v>
          </cell>
          <cell r="J86">
            <v>208886618.47999999</v>
          </cell>
        </row>
        <row r="87">
          <cell r="I87" t="str">
            <v>142.02.01</v>
          </cell>
          <cell r="J87">
            <v>208886618.47999999</v>
          </cell>
        </row>
        <row r="88">
          <cell r="I88" t="str">
            <v>142.02.02</v>
          </cell>
          <cell r="J88">
            <v>164909349.11000001</v>
          </cell>
        </row>
        <row r="89">
          <cell r="I89" t="str">
            <v>142.02.02</v>
          </cell>
          <cell r="J89">
            <v>164909349.11000001</v>
          </cell>
        </row>
        <row r="90">
          <cell r="I90" t="str">
            <v>142.03</v>
          </cell>
          <cell r="J90">
            <v>2101862910.97</v>
          </cell>
        </row>
        <row r="91">
          <cell r="I91" t="str">
            <v>142.03.01</v>
          </cell>
          <cell r="J91">
            <v>2136028004.1600001</v>
          </cell>
        </row>
        <row r="92">
          <cell r="I92" t="str">
            <v>142.03.01</v>
          </cell>
          <cell r="J92">
            <v>2136028004.1600001</v>
          </cell>
        </row>
        <row r="93">
          <cell r="I93" t="str">
            <v>142.03.03</v>
          </cell>
          <cell r="J93">
            <v>191141558.81</v>
          </cell>
        </row>
        <row r="94">
          <cell r="I94" t="str">
            <v>142.03.03</v>
          </cell>
          <cell r="J94">
            <v>191141558.81</v>
          </cell>
        </row>
        <row r="95">
          <cell r="I95" t="str">
            <v>142.03.06</v>
          </cell>
          <cell r="J95">
            <v>225306652</v>
          </cell>
        </row>
        <row r="96">
          <cell r="I96" t="str">
            <v>142.03.06</v>
          </cell>
          <cell r="J96">
            <v>225306652</v>
          </cell>
        </row>
        <row r="97">
          <cell r="I97" t="str">
            <v>142.05</v>
          </cell>
          <cell r="J97">
            <v>5636456903.96</v>
          </cell>
        </row>
        <row r="98">
          <cell r="I98" t="str">
            <v>142.05.01</v>
          </cell>
          <cell r="J98">
            <v>5636456903.96</v>
          </cell>
        </row>
        <row r="99">
          <cell r="I99" t="str">
            <v>142.05.01</v>
          </cell>
          <cell r="J99">
            <v>5636456903.96</v>
          </cell>
        </row>
        <row r="100">
          <cell r="I100" t="str">
            <v>142.06</v>
          </cell>
          <cell r="J100">
            <v>1131919669.5599999</v>
          </cell>
        </row>
        <row r="101">
          <cell r="I101" t="str">
            <v>142.06.01</v>
          </cell>
          <cell r="J101">
            <v>1131919669.5599999</v>
          </cell>
        </row>
        <row r="102">
          <cell r="I102" t="str">
            <v>142.06.01</v>
          </cell>
          <cell r="J102">
            <v>1131919669.5599999</v>
          </cell>
        </row>
        <row r="103">
          <cell r="I103" t="str">
            <v>142.08</v>
          </cell>
          <cell r="J103">
            <v>1666120269.49</v>
          </cell>
        </row>
        <row r="104">
          <cell r="I104" t="str">
            <v>142.08</v>
          </cell>
          <cell r="J104">
            <v>1666120269.49</v>
          </cell>
        </row>
        <row r="105">
          <cell r="I105" t="str">
            <v>142.09</v>
          </cell>
          <cell r="J105">
            <v>57659328.369999997</v>
          </cell>
        </row>
        <row r="106">
          <cell r="I106" t="str">
            <v>142.09</v>
          </cell>
          <cell r="J106">
            <v>57659328.369999997</v>
          </cell>
        </row>
        <row r="107">
          <cell r="I107" t="str">
            <v>142.10</v>
          </cell>
          <cell r="J107">
            <v>325737951.5</v>
          </cell>
        </row>
        <row r="108">
          <cell r="I108" t="str">
            <v>142.10</v>
          </cell>
          <cell r="J108">
            <v>325737951.5</v>
          </cell>
        </row>
        <row r="109">
          <cell r="I109">
            <v>143</v>
          </cell>
          <cell r="J109">
            <v>156067266.47999999</v>
          </cell>
        </row>
        <row r="110">
          <cell r="I110">
            <v>143</v>
          </cell>
          <cell r="J110">
            <v>156067266.47999999</v>
          </cell>
        </row>
        <row r="111">
          <cell r="I111">
            <v>144</v>
          </cell>
          <cell r="J111">
            <v>162032</v>
          </cell>
        </row>
        <row r="112">
          <cell r="I112" t="str">
            <v>144.01</v>
          </cell>
          <cell r="J112">
            <v>62536809.649999999</v>
          </cell>
        </row>
        <row r="113">
          <cell r="I113" t="str">
            <v>144.01.01</v>
          </cell>
          <cell r="J113">
            <v>62536809.649999999</v>
          </cell>
        </row>
        <row r="114">
          <cell r="I114" t="str">
            <v>144.01.01</v>
          </cell>
          <cell r="J114">
            <v>62536809.649999999</v>
          </cell>
        </row>
        <row r="115">
          <cell r="I115" t="str">
            <v>144.02</v>
          </cell>
          <cell r="J115">
            <v>162032</v>
          </cell>
        </row>
        <row r="116">
          <cell r="I116" t="str">
            <v>144.02.01</v>
          </cell>
          <cell r="J116">
            <v>162032</v>
          </cell>
        </row>
        <row r="117">
          <cell r="I117" t="str">
            <v>144.02.01</v>
          </cell>
          <cell r="J117">
            <v>162032</v>
          </cell>
        </row>
        <row r="118">
          <cell r="I118" t="str">
            <v>144.03</v>
          </cell>
          <cell r="J118">
            <v>62536809.649999999</v>
          </cell>
        </row>
        <row r="119">
          <cell r="I119" t="str">
            <v>144.03</v>
          </cell>
          <cell r="J119">
            <v>62536809.649999999</v>
          </cell>
        </row>
        <row r="120">
          <cell r="I120">
            <v>145</v>
          </cell>
          <cell r="J120">
            <v>69350.27</v>
          </cell>
        </row>
        <row r="121">
          <cell r="I121" t="str">
            <v>145.03</v>
          </cell>
          <cell r="J121">
            <v>69350.27</v>
          </cell>
        </row>
        <row r="122">
          <cell r="I122" t="str">
            <v>145.03.01</v>
          </cell>
          <cell r="J122">
            <v>0</v>
          </cell>
        </row>
        <row r="123">
          <cell r="I123" t="str">
            <v>145.03.01</v>
          </cell>
          <cell r="J123">
            <v>0</v>
          </cell>
        </row>
        <row r="124">
          <cell r="I124" t="str">
            <v>145.03.02</v>
          </cell>
          <cell r="J124">
            <v>69350.27</v>
          </cell>
        </row>
        <row r="125">
          <cell r="I125" t="str">
            <v>145.03.02</v>
          </cell>
          <cell r="J125">
            <v>69350.27</v>
          </cell>
        </row>
        <row r="126">
          <cell r="I126">
            <v>146</v>
          </cell>
          <cell r="J126">
            <v>286519426.10000002</v>
          </cell>
        </row>
        <row r="127">
          <cell r="I127" t="str">
            <v>146.01</v>
          </cell>
          <cell r="J127">
            <v>286519426.10000002</v>
          </cell>
        </row>
        <row r="128">
          <cell r="I128" t="str">
            <v>146.01.01</v>
          </cell>
          <cell r="J128">
            <v>211060379.46000001</v>
          </cell>
        </row>
        <row r="129">
          <cell r="I129" t="str">
            <v>146.01.01</v>
          </cell>
          <cell r="J129">
            <v>211060379.46000001</v>
          </cell>
        </row>
        <row r="130">
          <cell r="I130" t="str">
            <v>146.01.03</v>
          </cell>
          <cell r="J130">
            <v>75459046.640000001</v>
          </cell>
        </row>
        <row r="131">
          <cell r="I131" t="str">
            <v>146.01.03</v>
          </cell>
          <cell r="J131">
            <v>75459046.640000001</v>
          </cell>
        </row>
        <row r="132">
          <cell r="I132" t="str">
            <v>146.02.03</v>
          </cell>
          <cell r="J132">
            <v>0</v>
          </cell>
        </row>
        <row r="133">
          <cell r="I133" t="str">
            <v>146.02.03</v>
          </cell>
          <cell r="J133">
            <v>0</v>
          </cell>
        </row>
        <row r="134">
          <cell r="I134">
            <v>150</v>
          </cell>
          <cell r="J134">
            <v>421172285.45999998</v>
          </cell>
        </row>
        <row r="135">
          <cell r="I135">
            <v>160</v>
          </cell>
          <cell r="J135">
            <v>256005112.34999999</v>
          </cell>
        </row>
        <row r="136">
          <cell r="I136" t="str">
            <v>160.01</v>
          </cell>
          <cell r="J136">
            <v>328653312.68000001</v>
          </cell>
        </row>
        <row r="137">
          <cell r="I137" t="str">
            <v>160.08</v>
          </cell>
          <cell r="J137">
            <v>72648200.329999998</v>
          </cell>
        </row>
        <row r="138">
          <cell r="I138" t="str">
            <v>160.08.01</v>
          </cell>
          <cell r="J138">
            <v>72648200.329999998</v>
          </cell>
        </row>
        <row r="139">
          <cell r="I139">
            <v>170</v>
          </cell>
          <cell r="J139">
            <v>379055056.91000003</v>
          </cell>
        </row>
        <row r="140">
          <cell r="I140">
            <v>190</v>
          </cell>
          <cell r="J140">
            <v>25270337127.299999</v>
          </cell>
        </row>
        <row r="141">
          <cell r="I141">
            <v>191</v>
          </cell>
          <cell r="J141">
            <v>4211722854.5500002</v>
          </cell>
        </row>
        <row r="142">
          <cell r="I142" t="str">
            <v>200.01</v>
          </cell>
          <cell r="J142">
            <v>70357360.980000004</v>
          </cell>
        </row>
        <row r="143">
          <cell r="I143" t="str">
            <v>200.01</v>
          </cell>
          <cell r="J143">
            <v>70357360.980000004</v>
          </cell>
        </row>
        <row r="144">
          <cell r="I144" t="str">
            <v>200.01</v>
          </cell>
          <cell r="J144">
            <v>70357360.980000004</v>
          </cell>
        </row>
        <row r="145">
          <cell r="I145" t="str">
            <v>200.01</v>
          </cell>
          <cell r="J145">
            <v>70357360.980000004</v>
          </cell>
        </row>
        <row r="146">
          <cell r="I146" t="str">
            <v>200.01</v>
          </cell>
          <cell r="J146">
            <v>70357360.980000004</v>
          </cell>
        </row>
        <row r="147">
          <cell r="I147" t="str">
            <v>200.01</v>
          </cell>
          <cell r="J147">
            <v>70357360.980000004</v>
          </cell>
        </row>
        <row r="148">
          <cell r="I148" t="str">
            <v>200.01</v>
          </cell>
          <cell r="J148">
            <v>70357360.980000004</v>
          </cell>
        </row>
        <row r="149">
          <cell r="I149" t="str">
            <v>200.01</v>
          </cell>
          <cell r="J149">
            <v>70357360.980000004</v>
          </cell>
        </row>
        <row r="150">
          <cell r="I150" t="str">
            <v>200.01</v>
          </cell>
          <cell r="J150">
            <v>70357360.980000004</v>
          </cell>
        </row>
        <row r="151">
          <cell r="I151" t="str">
            <v>200.02</v>
          </cell>
          <cell r="J151">
            <v>69036059.519999996</v>
          </cell>
        </row>
        <row r="152">
          <cell r="I152" t="str">
            <v>200.02</v>
          </cell>
          <cell r="J152">
            <v>69036059.519999996</v>
          </cell>
        </row>
        <row r="153">
          <cell r="I153" t="str">
            <v>200.02</v>
          </cell>
          <cell r="J153">
            <v>69036059.519999996</v>
          </cell>
        </row>
        <row r="154">
          <cell r="I154" t="str">
            <v>200.02</v>
          </cell>
          <cell r="J154">
            <v>69036059.519999996</v>
          </cell>
        </row>
        <row r="155">
          <cell r="I155" t="str">
            <v>200.02</v>
          </cell>
          <cell r="J155">
            <v>69036059.519999996</v>
          </cell>
        </row>
        <row r="156">
          <cell r="I156" t="str">
            <v>200.02</v>
          </cell>
          <cell r="J156">
            <v>69036059.519999996</v>
          </cell>
        </row>
        <row r="157">
          <cell r="I157" t="str">
            <v>200.02</v>
          </cell>
          <cell r="J157">
            <v>69036059.519999996</v>
          </cell>
        </row>
        <row r="158">
          <cell r="I158" t="str">
            <v>200.02</v>
          </cell>
          <cell r="J158">
            <v>69036059.519999996</v>
          </cell>
        </row>
        <row r="159">
          <cell r="I159" t="str">
            <v>200.02</v>
          </cell>
          <cell r="J159">
            <v>69036059.519999996</v>
          </cell>
        </row>
        <row r="160">
          <cell r="I160" t="str">
            <v>200.03</v>
          </cell>
          <cell r="J160">
            <v>48281345.740000002</v>
          </cell>
        </row>
        <row r="161">
          <cell r="I161" t="str">
            <v>200.03</v>
          </cell>
          <cell r="J161">
            <v>48281345.740000002</v>
          </cell>
        </row>
        <row r="162">
          <cell r="I162" t="str">
            <v>200.03</v>
          </cell>
          <cell r="J162">
            <v>48281345.740000002</v>
          </cell>
        </row>
        <row r="163">
          <cell r="I163" t="str">
            <v>200.03</v>
          </cell>
          <cell r="J163">
            <v>48281345.740000002</v>
          </cell>
        </row>
        <row r="164">
          <cell r="I164" t="str">
            <v>200.03</v>
          </cell>
          <cell r="J164">
            <v>48281345.740000002</v>
          </cell>
        </row>
        <row r="165">
          <cell r="I165" t="str">
            <v>200.03</v>
          </cell>
          <cell r="J165">
            <v>48281345.740000002</v>
          </cell>
        </row>
        <row r="166">
          <cell r="I166" t="str">
            <v>200.03</v>
          </cell>
          <cell r="J166">
            <v>48281345.740000002</v>
          </cell>
        </row>
        <row r="167">
          <cell r="I167" t="str">
            <v>200.03</v>
          </cell>
          <cell r="J167">
            <v>48281345.740000002</v>
          </cell>
        </row>
        <row r="168">
          <cell r="I168" t="str">
            <v>200.03</v>
          </cell>
          <cell r="J168">
            <v>48281345.740000002</v>
          </cell>
        </row>
        <row r="169">
          <cell r="I169" t="str">
            <v>200.03</v>
          </cell>
          <cell r="J169">
            <v>48281345.740000002</v>
          </cell>
        </row>
        <row r="170">
          <cell r="I170" t="str">
            <v>200.04</v>
          </cell>
          <cell r="J170">
            <v>44145390.57</v>
          </cell>
        </row>
        <row r="171">
          <cell r="I171" t="str">
            <v>200.04</v>
          </cell>
          <cell r="J171">
            <v>44145390.57</v>
          </cell>
        </row>
        <row r="172">
          <cell r="I172" t="str">
            <v>200.04</v>
          </cell>
          <cell r="J172">
            <v>44145390.57</v>
          </cell>
        </row>
        <row r="173">
          <cell r="I173" t="str">
            <v>200.04</v>
          </cell>
          <cell r="J173">
            <v>44145390.57</v>
          </cell>
        </row>
        <row r="174">
          <cell r="I174" t="str">
            <v>200.04</v>
          </cell>
          <cell r="J174">
            <v>44145390.57</v>
          </cell>
        </row>
        <row r="175">
          <cell r="I175" t="str">
            <v>200.04</v>
          </cell>
          <cell r="J175">
            <v>44145390.57</v>
          </cell>
        </row>
        <row r="176">
          <cell r="I176" t="str">
            <v>200.04</v>
          </cell>
          <cell r="J176">
            <v>44145390.57</v>
          </cell>
        </row>
        <row r="177">
          <cell r="I177" t="str">
            <v>200.04</v>
          </cell>
          <cell r="J177">
            <v>44145390.57</v>
          </cell>
        </row>
        <row r="178">
          <cell r="I178" t="str">
            <v>200.04</v>
          </cell>
          <cell r="J178">
            <v>44145390.57</v>
          </cell>
        </row>
        <row r="179">
          <cell r="I179" t="str">
            <v>200.05</v>
          </cell>
          <cell r="J179">
            <v>39800000</v>
          </cell>
        </row>
        <row r="180">
          <cell r="I180" t="str">
            <v>200.05</v>
          </cell>
          <cell r="J180">
            <v>39800000</v>
          </cell>
        </row>
        <row r="181">
          <cell r="I181" t="str">
            <v>200.05</v>
          </cell>
          <cell r="J181">
            <v>39800000</v>
          </cell>
        </row>
        <row r="182">
          <cell r="I182" t="str">
            <v>200.05</v>
          </cell>
          <cell r="J182">
            <v>39800000</v>
          </cell>
        </row>
        <row r="183">
          <cell r="I183" t="str">
            <v>200.05</v>
          </cell>
          <cell r="J183">
            <v>39800000</v>
          </cell>
        </row>
        <row r="184">
          <cell r="I184" t="str">
            <v>200.05</v>
          </cell>
          <cell r="J184">
            <v>39800000</v>
          </cell>
        </row>
        <row r="185">
          <cell r="I185" t="str">
            <v>200.05</v>
          </cell>
          <cell r="J185">
            <v>39800000</v>
          </cell>
        </row>
        <row r="186">
          <cell r="I186" t="str">
            <v>200.05</v>
          </cell>
          <cell r="J186">
            <v>39800000</v>
          </cell>
        </row>
        <row r="187">
          <cell r="I187" t="str">
            <v>200.05</v>
          </cell>
          <cell r="J187">
            <v>39800000</v>
          </cell>
        </row>
        <row r="188">
          <cell r="I188" t="str">
            <v>200.06</v>
          </cell>
          <cell r="J188">
            <v>37397775.579999998</v>
          </cell>
        </row>
        <row r="189">
          <cell r="I189" t="str">
            <v>200.06</v>
          </cell>
          <cell r="J189">
            <v>37397775.579999998</v>
          </cell>
        </row>
        <row r="190">
          <cell r="I190" t="str">
            <v>200.06</v>
          </cell>
          <cell r="J190">
            <v>37397775.579999998</v>
          </cell>
        </row>
        <row r="191">
          <cell r="I191" t="str">
            <v>200.06</v>
          </cell>
          <cell r="J191">
            <v>37397775.579999998</v>
          </cell>
        </row>
        <row r="192">
          <cell r="I192" t="str">
            <v>200.06</v>
          </cell>
          <cell r="J192">
            <v>37397775.579999998</v>
          </cell>
        </row>
        <row r="193">
          <cell r="I193" t="str">
            <v>200.06</v>
          </cell>
          <cell r="J193">
            <v>37397775.579999998</v>
          </cell>
        </row>
        <row r="194">
          <cell r="I194" t="str">
            <v>200.06</v>
          </cell>
          <cell r="J194">
            <v>37397775.579999998</v>
          </cell>
        </row>
        <row r="195">
          <cell r="I195" t="str">
            <v>200.06</v>
          </cell>
          <cell r="J195">
            <v>37397775.579999998</v>
          </cell>
        </row>
        <row r="196">
          <cell r="I196" t="str">
            <v>200.06</v>
          </cell>
          <cell r="J196">
            <v>37397775.579999998</v>
          </cell>
        </row>
        <row r="197">
          <cell r="I197" t="str">
            <v>200.07</v>
          </cell>
          <cell r="J197">
            <v>36260341.079999998</v>
          </cell>
        </row>
        <row r="198">
          <cell r="I198" t="str">
            <v>200.07</v>
          </cell>
          <cell r="J198">
            <v>36260341.079999998</v>
          </cell>
        </row>
        <row r="199">
          <cell r="I199" t="str">
            <v>200.07</v>
          </cell>
          <cell r="J199">
            <v>36260341.079999998</v>
          </cell>
        </row>
        <row r="200">
          <cell r="I200" t="str">
            <v>200.07</v>
          </cell>
          <cell r="J200">
            <v>36260341.079999998</v>
          </cell>
        </row>
        <row r="201">
          <cell r="I201" t="str">
            <v>200.07</v>
          </cell>
          <cell r="J201">
            <v>36260341.079999998</v>
          </cell>
        </row>
        <row r="202">
          <cell r="I202" t="str">
            <v>200.07</v>
          </cell>
          <cell r="J202">
            <v>36260341.079999998</v>
          </cell>
        </row>
        <row r="203">
          <cell r="I203" t="str">
            <v>200.07</v>
          </cell>
          <cell r="J203">
            <v>36260341.079999998</v>
          </cell>
        </row>
        <row r="204">
          <cell r="I204" t="str">
            <v>200.07</v>
          </cell>
          <cell r="J204">
            <v>36260341.079999998</v>
          </cell>
        </row>
        <row r="205">
          <cell r="I205" t="str">
            <v>200.07</v>
          </cell>
          <cell r="J205">
            <v>36260341.079999998</v>
          </cell>
        </row>
        <row r="206">
          <cell r="I206" t="str">
            <v>200.08</v>
          </cell>
          <cell r="J206">
            <v>34218982.640000001</v>
          </cell>
        </row>
        <row r="207">
          <cell r="I207" t="str">
            <v>200.08</v>
          </cell>
          <cell r="J207">
            <v>34218982.640000001</v>
          </cell>
        </row>
        <row r="208">
          <cell r="I208" t="str">
            <v>200.08</v>
          </cell>
          <cell r="J208">
            <v>34218982.640000001</v>
          </cell>
        </row>
        <row r="209">
          <cell r="I209" t="str">
            <v>200.08</v>
          </cell>
          <cell r="J209">
            <v>34218982.640000001</v>
          </cell>
        </row>
        <row r="210">
          <cell r="I210" t="str">
            <v>200.08</v>
          </cell>
          <cell r="J210">
            <v>34218982.640000001</v>
          </cell>
        </row>
        <row r="211">
          <cell r="I211" t="str">
            <v>200.08</v>
          </cell>
          <cell r="J211">
            <v>34218982.640000001</v>
          </cell>
        </row>
        <row r="212">
          <cell r="I212" t="str">
            <v>200.08</v>
          </cell>
          <cell r="J212">
            <v>34218982.640000001</v>
          </cell>
        </row>
        <row r="213">
          <cell r="I213" t="str">
            <v>200.08</v>
          </cell>
          <cell r="J213">
            <v>34218982.640000001</v>
          </cell>
        </row>
        <row r="214">
          <cell r="I214" t="str">
            <v>200.08</v>
          </cell>
          <cell r="J214">
            <v>34218982.640000001</v>
          </cell>
        </row>
        <row r="215">
          <cell r="I215" t="str">
            <v>200.09</v>
          </cell>
          <cell r="J215">
            <v>31397593.609999999</v>
          </cell>
        </row>
        <row r="216">
          <cell r="I216" t="str">
            <v>200.09</v>
          </cell>
          <cell r="J216">
            <v>31397593.609999999</v>
          </cell>
        </row>
        <row r="217">
          <cell r="I217" t="str">
            <v>200.09</v>
          </cell>
          <cell r="J217">
            <v>31397593.609999999</v>
          </cell>
        </row>
        <row r="218">
          <cell r="I218" t="str">
            <v>200.09</v>
          </cell>
          <cell r="J218">
            <v>31397593.609999999</v>
          </cell>
        </row>
        <row r="219">
          <cell r="I219" t="str">
            <v>200.09</v>
          </cell>
          <cell r="J219">
            <v>31397593.609999999</v>
          </cell>
        </row>
        <row r="220">
          <cell r="I220" t="str">
            <v>200.09</v>
          </cell>
          <cell r="J220">
            <v>31397593.609999999</v>
          </cell>
        </row>
        <row r="221">
          <cell r="I221" t="str">
            <v>200.09</v>
          </cell>
          <cell r="J221">
            <v>31397593.609999999</v>
          </cell>
        </row>
        <row r="222">
          <cell r="I222" t="str">
            <v>200.09</v>
          </cell>
          <cell r="J222">
            <v>31397593.609999999</v>
          </cell>
        </row>
        <row r="223">
          <cell r="I223" t="str">
            <v>200.09</v>
          </cell>
          <cell r="J223">
            <v>31397593.609999999</v>
          </cell>
        </row>
        <row r="224">
          <cell r="I224" t="str">
            <v>200.09</v>
          </cell>
          <cell r="J224">
            <v>31397593.609999999</v>
          </cell>
        </row>
        <row r="225">
          <cell r="I225" t="str">
            <v>200.10</v>
          </cell>
          <cell r="J225">
            <v>25762804.82</v>
          </cell>
        </row>
        <row r="226">
          <cell r="I226" t="str">
            <v>200.10</v>
          </cell>
          <cell r="J226">
            <v>25762804.82</v>
          </cell>
        </row>
        <row r="227">
          <cell r="I227" t="str">
            <v>200.10</v>
          </cell>
          <cell r="J227">
            <v>25762804.82</v>
          </cell>
        </row>
        <row r="228">
          <cell r="I228" t="str">
            <v>200.10</v>
          </cell>
          <cell r="J228">
            <v>25762804.82</v>
          </cell>
        </row>
        <row r="229">
          <cell r="I229" t="str">
            <v>200.10</v>
          </cell>
          <cell r="J229">
            <v>25762804.82</v>
          </cell>
        </row>
        <row r="230">
          <cell r="I230" t="str">
            <v>200.10</v>
          </cell>
          <cell r="J230">
            <v>25762804.82</v>
          </cell>
        </row>
        <row r="231">
          <cell r="I231" t="str">
            <v>200.10</v>
          </cell>
          <cell r="J231">
            <v>25762804.82</v>
          </cell>
        </row>
        <row r="232">
          <cell r="I232" t="str">
            <v>200.10</v>
          </cell>
          <cell r="J232">
            <v>25762804.82</v>
          </cell>
        </row>
        <row r="233">
          <cell r="I233" t="str">
            <v>200.10</v>
          </cell>
          <cell r="J233">
            <v>25762804.82</v>
          </cell>
        </row>
        <row r="234">
          <cell r="I234" t="str">
            <v>200.11</v>
          </cell>
          <cell r="J234">
            <v>20858486.98</v>
          </cell>
        </row>
        <row r="235">
          <cell r="I235" t="str">
            <v>200.11</v>
          </cell>
          <cell r="J235">
            <v>20858486.98</v>
          </cell>
        </row>
        <row r="236">
          <cell r="I236" t="str">
            <v>200.11</v>
          </cell>
          <cell r="J236">
            <v>20858486.98</v>
          </cell>
        </row>
        <row r="237">
          <cell r="I237" t="str">
            <v>200.11</v>
          </cell>
          <cell r="J237">
            <v>20858486.98</v>
          </cell>
        </row>
        <row r="238">
          <cell r="I238" t="str">
            <v>200.11</v>
          </cell>
          <cell r="J238">
            <v>20858486.98</v>
          </cell>
        </row>
        <row r="239">
          <cell r="I239" t="str">
            <v>200.11</v>
          </cell>
          <cell r="J239">
            <v>20858486.98</v>
          </cell>
        </row>
        <row r="240">
          <cell r="I240" t="str">
            <v>200.11</v>
          </cell>
          <cell r="J240">
            <v>20858486.98</v>
          </cell>
        </row>
        <row r="241">
          <cell r="I241" t="str">
            <v>200.11</v>
          </cell>
          <cell r="J241">
            <v>20858486.98</v>
          </cell>
        </row>
        <row r="242">
          <cell r="I242" t="str">
            <v>200.11</v>
          </cell>
          <cell r="J242">
            <v>20858486.98</v>
          </cell>
        </row>
        <row r="243">
          <cell r="I243" t="str">
            <v>200.11</v>
          </cell>
          <cell r="J243">
            <v>20858486.98</v>
          </cell>
        </row>
        <row r="244">
          <cell r="I244" t="str">
            <v>200.11</v>
          </cell>
          <cell r="J244">
            <v>20858486.98</v>
          </cell>
        </row>
        <row r="245">
          <cell r="I245" t="str">
            <v>200.11</v>
          </cell>
          <cell r="J245">
            <v>20858486.98</v>
          </cell>
        </row>
        <row r="246">
          <cell r="I246" t="str">
            <v>200.12</v>
          </cell>
          <cell r="J246">
            <v>19848307.280000001</v>
          </cell>
        </row>
        <row r="247">
          <cell r="I247" t="str">
            <v>200.12</v>
          </cell>
          <cell r="J247">
            <v>19848307.280000001</v>
          </cell>
        </row>
        <row r="248">
          <cell r="I248" t="str">
            <v>200.12</v>
          </cell>
          <cell r="J248">
            <v>19848307.280000001</v>
          </cell>
        </row>
        <row r="249">
          <cell r="I249" t="str">
            <v>200.12</v>
          </cell>
          <cell r="J249">
            <v>19848307.280000001</v>
          </cell>
        </row>
        <row r="250">
          <cell r="I250" t="str">
            <v>200.12</v>
          </cell>
          <cell r="J250">
            <v>19848307.280000001</v>
          </cell>
        </row>
        <row r="251">
          <cell r="I251" t="str">
            <v>200.12</v>
          </cell>
          <cell r="J251">
            <v>19848307.280000001</v>
          </cell>
        </row>
        <row r="252">
          <cell r="I252" t="str">
            <v>200.12</v>
          </cell>
          <cell r="J252">
            <v>19848307.280000001</v>
          </cell>
        </row>
        <row r="253">
          <cell r="I253" t="str">
            <v>200.12</v>
          </cell>
          <cell r="J253">
            <v>19848307.280000001</v>
          </cell>
        </row>
        <row r="254">
          <cell r="I254" t="str">
            <v>200.12</v>
          </cell>
          <cell r="J254">
            <v>19848307.280000001</v>
          </cell>
        </row>
        <row r="255">
          <cell r="I255" t="str">
            <v>200.12</v>
          </cell>
          <cell r="J255">
            <v>19848307.280000001</v>
          </cell>
        </row>
        <row r="256">
          <cell r="I256" t="str">
            <v>200.13</v>
          </cell>
          <cell r="J256">
            <v>19095596.489999998</v>
          </cell>
        </row>
        <row r="257">
          <cell r="I257" t="str">
            <v>200.13</v>
          </cell>
          <cell r="J257">
            <v>19095596.489999998</v>
          </cell>
        </row>
        <row r="258">
          <cell r="I258" t="str">
            <v>200.13</v>
          </cell>
          <cell r="J258">
            <v>19095596.489999998</v>
          </cell>
        </row>
        <row r="259">
          <cell r="I259" t="str">
            <v>200.13</v>
          </cell>
          <cell r="J259">
            <v>19095596.489999998</v>
          </cell>
        </row>
        <row r="260">
          <cell r="I260" t="str">
            <v>200.13</v>
          </cell>
          <cell r="J260">
            <v>19095596.489999998</v>
          </cell>
        </row>
        <row r="261">
          <cell r="I261" t="str">
            <v>200.13</v>
          </cell>
          <cell r="J261">
            <v>19095596.489999998</v>
          </cell>
        </row>
        <row r="262">
          <cell r="I262" t="str">
            <v>200.13</v>
          </cell>
          <cell r="J262">
            <v>19095596.489999998</v>
          </cell>
        </row>
        <row r="263">
          <cell r="I263" t="str">
            <v>200.13</v>
          </cell>
          <cell r="J263">
            <v>19095596.489999998</v>
          </cell>
        </row>
        <row r="264">
          <cell r="I264" t="str">
            <v>200.13</v>
          </cell>
          <cell r="J264">
            <v>19095596.489999998</v>
          </cell>
        </row>
        <row r="265">
          <cell r="I265" t="str">
            <v>200.14</v>
          </cell>
          <cell r="J265">
            <v>18406500.050000001</v>
          </cell>
        </row>
        <row r="266">
          <cell r="I266" t="str">
            <v>200.14</v>
          </cell>
          <cell r="J266">
            <v>18406500.050000001</v>
          </cell>
        </row>
        <row r="267">
          <cell r="I267" t="str">
            <v>200.14</v>
          </cell>
          <cell r="J267">
            <v>18406500.050000001</v>
          </cell>
        </row>
        <row r="268">
          <cell r="I268" t="str">
            <v>200.14</v>
          </cell>
          <cell r="J268">
            <v>18406500.050000001</v>
          </cell>
        </row>
        <row r="269">
          <cell r="I269" t="str">
            <v>200.14</v>
          </cell>
          <cell r="J269">
            <v>18406500.050000001</v>
          </cell>
        </row>
        <row r="270">
          <cell r="I270" t="str">
            <v>200.14</v>
          </cell>
          <cell r="J270">
            <v>18406500.050000001</v>
          </cell>
        </row>
        <row r="271">
          <cell r="I271" t="str">
            <v>200.14</v>
          </cell>
          <cell r="J271">
            <v>18406500.050000001</v>
          </cell>
        </row>
        <row r="272">
          <cell r="I272" t="str">
            <v>200.14</v>
          </cell>
          <cell r="J272">
            <v>18406500.050000001</v>
          </cell>
        </row>
        <row r="273">
          <cell r="I273" t="str">
            <v>200.14</v>
          </cell>
          <cell r="J273">
            <v>18406500.050000001</v>
          </cell>
        </row>
        <row r="274">
          <cell r="I274" t="str">
            <v>200.15</v>
          </cell>
          <cell r="J274">
            <v>18340178.039999999</v>
          </cell>
        </row>
        <row r="275">
          <cell r="I275" t="str">
            <v>200.15</v>
          </cell>
          <cell r="J275">
            <v>18340178.039999999</v>
          </cell>
        </row>
        <row r="276">
          <cell r="I276" t="str">
            <v>200.15</v>
          </cell>
          <cell r="J276">
            <v>18340178.039999999</v>
          </cell>
        </row>
        <row r="277">
          <cell r="I277" t="str">
            <v>200.15</v>
          </cell>
          <cell r="J277">
            <v>18340178.039999999</v>
          </cell>
        </row>
        <row r="278">
          <cell r="I278" t="str">
            <v>200.15</v>
          </cell>
          <cell r="J278">
            <v>18340178.039999999</v>
          </cell>
        </row>
        <row r="279">
          <cell r="I279" t="str">
            <v>200.15</v>
          </cell>
          <cell r="J279">
            <v>18340178.039999999</v>
          </cell>
        </row>
        <row r="280">
          <cell r="I280" t="str">
            <v>200.15</v>
          </cell>
          <cell r="J280">
            <v>18340178.039999999</v>
          </cell>
        </row>
        <row r="281">
          <cell r="I281" t="str">
            <v>200.15</v>
          </cell>
          <cell r="J281">
            <v>18340178.039999999</v>
          </cell>
        </row>
        <row r="282">
          <cell r="I282" t="str">
            <v>200.15</v>
          </cell>
          <cell r="J282">
            <v>18340178.039999999</v>
          </cell>
        </row>
        <row r="283">
          <cell r="I283" t="str">
            <v>200.16</v>
          </cell>
          <cell r="J283">
            <v>17325000</v>
          </cell>
        </row>
        <row r="284">
          <cell r="I284" t="str">
            <v>200.16</v>
          </cell>
          <cell r="J284">
            <v>17325000</v>
          </cell>
        </row>
        <row r="285">
          <cell r="I285" t="str">
            <v>200.16</v>
          </cell>
          <cell r="J285">
            <v>17325000</v>
          </cell>
        </row>
        <row r="286">
          <cell r="I286" t="str">
            <v>200.16</v>
          </cell>
          <cell r="J286">
            <v>17325000</v>
          </cell>
        </row>
        <row r="287">
          <cell r="I287" t="str">
            <v>200.16</v>
          </cell>
          <cell r="J287">
            <v>17325000</v>
          </cell>
        </row>
        <row r="288">
          <cell r="I288" t="str">
            <v>200.16</v>
          </cell>
          <cell r="J288">
            <v>17325000</v>
          </cell>
        </row>
        <row r="289">
          <cell r="I289" t="str">
            <v>200.16</v>
          </cell>
          <cell r="J289">
            <v>17325000</v>
          </cell>
        </row>
        <row r="290">
          <cell r="I290" t="str">
            <v>200.16</v>
          </cell>
          <cell r="J290">
            <v>17325000</v>
          </cell>
        </row>
        <row r="291">
          <cell r="I291" t="str">
            <v>200.16</v>
          </cell>
          <cell r="J291">
            <v>17325000</v>
          </cell>
        </row>
        <row r="292">
          <cell r="I292" t="str">
            <v>200.17</v>
          </cell>
          <cell r="J292">
            <v>17237573</v>
          </cell>
        </row>
        <row r="293">
          <cell r="I293" t="str">
            <v>200.17</v>
          </cell>
          <cell r="J293">
            <v>17237573</v>
          </cell>
        </row>
        <row r="294">
          <cell r="I294" t="str">
            <v>200.17</v>
          </cell>
          <cell r="J294">
            <v>17237573</v>
          </cell>
        </row>
        <row r="295">
          <cell r="I295" t="str">
            <v>200.17</v>
          </cell>
          <cell r="J295">
            <v>17237573</v>
          </cell>
        </row>
        <row r="296">
          <cell r="I296" t="str">
            <v>200.17</v>
          </cell>
          <cell r="J296">
            <v>17237573</v>
          </cell>
        </row>
        <row r="297">
          <cell r="I297" t="str">
            <v>200.17</v>
          </cell>
          <cell r="J297">
            <v>17237573</v>
          </cell>
        </row>
        <row r="298">
          <cell r="I298" t="str">
            <v>200.17</v>
          </cell>
          <cell r="J298">
            <v>17237573</v>
          </cell>
        </row>
        <row r="299">
          <cell r="I299" t="str">
            <v>200.17</v>
          </cell>
          <cell r="J299">
            <v>17237573</v>
          </cell>
        </row>
        <row r="300">
          <cell r="I300" t="str">
            <v>200.17</v>
          </cell>
          <cell r="J300">
            <v>17237573</v>
          </cell>
        </row>
        <row r="301">
          <cell r="I301" t="str">
            <v>200.18</v>
          </cell>
          <cell r="J301">
            <v>16982282.539999999</v>
          </cell>
        </row>
        <row r="302">
          <cell r="I302" t="str">
            <v>200.18</v>
          </cell>
          <cell r="J302">
            <v>16982282.539999999</v>
          </cell>
        </row>
        <row r="303">
          <cell r="I303" t="str">
            <v>200.18</v>
          </cell>
          <cell r="J303">
            <v>16982282.539999999</v>
          </cell>
        </row>
        <row r="304">
          <cell r="I304" t="str">
            <v>200.18</v>
          </cell>
          <cell r="J304">
            <v>16982282.539999999</v>
          </cell>
        </row>
        <row r="305">
          <cell r="I305" t="str">
            <v>200.18</v>
          </cell>
          <cell r="J305">
            <v>16982282.539999999</v>
          </cell>
        </row>
        <row r="306">
          <cell r="I306" t="str">
            <v>200.18</v>
          </cell>
          <cell r="J306">
            <v>16982282.539999999</v>
          </cell>
        </row>
        <row r="307">
          <cell r="I307" t="str">
            <v>200.18</v>
          </cell>
          <cell r="J307">
            <v>16982282.539999999</v>
          </cell>
        </row>
        <row r="308">
          <cell r="I308" t="str">
            <v>200.18</v>
          </cell>
          <cell r="J308">
            <v>16982282.539999999</v>
          </cell>
        </row>
        <row r="309">
          <cell r="I309" t="str">
            <v>200.18</v>
          </cell>
          <cell r="J309">
            <v>16982282.539999999</v>
          </cell>
        </row>
        <row r="310">
          <cell r="I310" t="str">
            <v>200.19</v>
          </cell>
          <cell r="J310">
            <v>16535590.51</v>
          </cell>
        </row>
        <row r="311">
          <cell r="I311" t="str">
            <v>200.19</v>
          </cell>
          <cell r="J311">
            <v>16535590.51</v>
          </cell>
        </row>
        <row r="312">
          <cell r="I312" t="str">
            <v>200.19</v>
          </cell>
          <cell r="J312">
            <v>16535590.51</v>
          </cell>
        </row>
        <row r="313">
          <cell r="I313" t="str">
            <v>200.19</v>
          </cell>
          <cell r="J313">
            <v>16535590.51</v>
          </cell>
        </row>
        <row r="314">
          <cell r="I314" t="str">
            <v>200.19</v>
          </cell>
          <cell r="J314">
            <v>16535590.51</v>
          </cell>
        </row>
        <row r="315">
          <cell r="I315" t="str">
            <v>200.19</v>
          </cell>
          <cell r="J315">
            <v>16535590.51</v>
          </cell>
        </row>
        <row r="316">
          <cell r="I316" t="str">
            <v>200.19</v>
          </cell>
          <cell r="J316">
            <v>16535590.51</v>
          </cell>
        </row>
        <row r="317">
          <cell r="I317" t="str">
            <v>200.19</v>
          </cell>
          <cell r="J317">
            <v>16535590.51</v>
          </cell>
        </row>
        <row r="318">
          <cell r="I318" t="str">
            <v>200.19</v>
          </cell>
          <cell r="J318">
            <v>16535590.51</v>
          </cell>
        </row>
        <row r="319">
          <cell r="I319" t="str">
            <v>200.19</v>
          </cell>
          <cell r="J319">
            <v>16535590.51</v>
          </cell>
        </row>
        <row r="320">
          <cell r="I320" t="str">
            <v>200.20</v>
          </cell>
          <cell r="J320">
            <v>15846611.060000001</v>
          </cell>
        </row>
        <row r="321">
          <cell r="I321" t="str">
            <v>200.20</v>
          </cell>
          <cell r="J321">
            <v>15846611.060000001</v>
          </cell>
        </row>
        <row r="322">
          <cell r="I322" t="str">
            <v>200.20</v>
          </cell>
          <cell r="J322">
            <v>15846611.060000001</v>
          </cell>
        </row>
        <row r="323">
          <cell r="I323" t="str">
            <v>200.20</v>
          </cell>
          <cell r="J323">
            <v>15846611.060000001</v>
          </cell>
        </row>
        <row r="324">
          <cell r="I324" t="str">
            <v>200.20</v>
          </cell>
          <cell r="J324">
            <v>15846611.060000001</v>
          </cell>
        </row>
        <row r="325">
          <cell r="I325" t="str">
            <v>200.20</v>
          </cell>
          <cell r="J325">
            <v>15846611.060000001</v>
          </cell>
        </row>
        <row r="326">
          <cell r="I326" t="str">
            <v>200.20</v>
          </cell>
          <cell r="J326">
            <v>15846611.060000001</v>
          </cell>
        </row>
        <row r="327">
          <cell r="I327" t="str">
            <v>200.20</v>
          </cell>
          <cell r="J327">
            <v>15846611.060000001</v>
          </cell>
        </row>
        <row r="328">
          <cell r="I328" t="str">
            <v>200.20</v>
          </cell>
          <cell r="J328">
            <v>15846611.060000001</v>
          </cell>
        </row>
        <row r="329">
          <cell r="I329">
            <v>210</v>
          </cell>
          <cell r="J329">
            <v>730843534.29999995</v>
          </cell>
        </row>
        <row r="330">
          <cell r="I330">
            <v>211</v>
          </cell>
          <cell r="J330">
            <v>182710883.58000001</v>
          </cell>
        </row>
        <row r="331">
          <cell r="I331">
            <v>212</v>
          </cell>
          <cell r="J331">
            <v>4385061205.8000002</v>
          </cell>
        </row>
        <row r="332">
          <cell r="I332">
            <v>213</v>
          </cell>
          <cell r="J332">
            <v>112353522.59999999</v>
          </cell>
        </row>
        <row r="333">
          <cell r="I333">
            <v>214</v>
          </cell>
          <cell r="J333">
            <v>4385061205.8000002</v>
          </cell>
        </row>
        <row r="334">
          <cell r="I334">
            <v>510</v>
          </cell>
          <cell r="J334">
            <v>13485040.359999999</v>
          </cell>
        </row>
        <row r="335">
          <cell r="I335" t="str">
            <v>510.01</v>
          </cell>
          <cell r="J335">
            <v>0</v>
          </cell>
        </row>
        <row r="336">
          <cell r="I336" t="str">
            <v>510.01</v>
          </cell>
          <cell r="J336">
            <v>0</v>
          </cell>
        </row>
        <row r="337">
          <cell r="I337" t="str">
            <v>510.01</v>
          </cell>
          <cell r="J337">
            <v>0</v>
          </cell>
        </row>
        <row r="338">
          <cell r="I338" t="str">
            <v>510.01</v>
          </cell>
          <cell r="J338">
            <v>0</v>
          </cell>
        </row>
        <row r="339">
          <cell r="I339" t="str">
            <v>510.01</v>
          </cell>
          <cell r="J339">
            <v>0</v>
          </cell>
        </row>
        <row r="340">
          <cell r="I340" t="str">
            <v>510.01</v>
          </cell>
          <cell r="J340">
            <v>0</v>
          </cell>
        </row>
        <row r="341">
          <cell r="I341" t="str">
            <v>510.01</v>
          </cell>
          <cell r="J341">
            <v>0</v>
          </cell>
        </row>
        <row r="342">
          <cell r="I342" t="str">
            <v>510.01</v>
          </cell>
          <cell r="J342">
            <v>0</v>
          </cell>
        </row>
        <row r="343">
          <cell r="I343" t="str">
            <v>510.01</v>
          </cell>
          <cell r="J343">
            <v>0</v>
          </cell>
        </row>
        <row r="344">
          <cell r="I344" t="str">
            <v>510.01</v>
          </cell>
          <cell r="J344">
            <v>0</v>
          </cell>
        </row>
        <row r="345">
          <cell r="I345" t="str">
            <v>510.01</v>
          </cell>
          <cell r="J345">
            <v>0</v>
          </cell>
        </row>
        <row r="346">
          <cell r="I346" t="str">
            <v>510.01</v>
          </cell>
          <cell r="J346">
            <v>0</v>
          </cell>
        </row>
        <row r="347">
          <cell r="I347" t="str">
            <v>510.01</v>
          </cell>
          <cell r="J347">
            <v>0</v>
          </cell>
        </row>
        <row r="348">
          <cell r="I348" t="str">
            <v>510.01</v>
          </cell>
          <cell r="J348">
            <v>0</v>
          </cell>
        </row>
        <row r="349">
          <cell r="I349" t="str">
            <v>510.02</v>
          </cell>
          <cell r="J349">
            <v>0</v>
          </cell>
        </row>
        <row r="350">
          <cell r="I350" t="str">
            <v>510.02</v>
          </cell>
          <cell r="J350">
            <v>0</v>
          </cell>
        </row>
        <row r="351">
          <cell r="I351" t="str">
            <v>510.02</v>
          </cell>
          <cell r="J351">
            <v>0</v>
          </cell>
        </row>
        <row r="352">
          <cell r="I352" t="str">
            <v>510.02</v>
          </cell>
          <cell r="J352">
            <v>0</v>
          </cell>
        </row>
        <row r="353">
          <cell r="I353" t="str">
            <v>510.02</v>
          </cell>
          <cell r="J353">
            <v>0</v>
          </cell>
        </row>
        <row r="354">
          <cell r="I354" t="str">
            <v>510.02</v>
          </cell>
          <cell r="J354">
            <v>0</v>
          </cell>
        </row>
        <row r="355">
          <cell r="I355" t="str">
            <v>510.02</v>
          </cell>
          <cell r="J355">
            <v>0</v>
          </cell>
        </row>
        <row r="356">
          <cell r="I356" t="str">
            <v>510.03</v>
          </cell>
          <cell r="J356">
            <v>13485040.359999999</v>
          </cell>
        </row>
        <row r="357">
          <cell r="I357" t="str">
            <v>510.03</v>
          </cell>
          <cell r="J357">
            <v>13485040.359999999</v>
          </cell>
        </row>
        <row r="358">
          <cell r="I358" t="str">
            <v>510.03</v>
          </cell>
          <cell r="J358">
            <v>13485040.359999999</v>
          </cell>
        </row>
        <row r="359">
          <cell r="I359" t="str">
            <v>510.03</v>
          </cell>
          <cell r="J359">
            <v>13485040.359999999</v>
          </cell>
        </row>
        <row r="360">
          <cell r="I360" t="str">
            <v>510.03</v>
          </cell>
          <cell r="J360">
            <v>13485040.359999999</v>
          </cell>
        </row>
        <row r="361">
          <cell r="I361" t="str">
            <v>510.03</v>
          </cell>
          <cell r="J361">
            <v>13485040.359999999</v>
          </cell>
        </row>
        <row r="362">
          <cell r="I362" t="str">
            <v>510.03</v>
          </cell>
          <cell r="J362">
            <v>13485040.359999999</v>
          </cell>
        </row>
        <row r="363">
          <cell r="I363" t="str">
            <v>510.03</v>
          </cell>
          <cell r="J363">
            <v>13485040.359999999</v>
          </cell>
        </row>
        <row r="364">
          <cell r="I364" t="str">
            <v>510.03</v>
          </cell>
          <cell r="J364">
            <v>13485040.359999999</v>
          </cell>
        </row>
        <row r="365">
          <cell r="I365" t="str">
            <v>510.03</v>
          </cell>
          <cell r="J365">
            <v>13485040.359999999</v>
          </cell>
        </row>
        <row r="366">
          <cell r="I366" t="str">
            <v>510.03</v>
          </cell>
          <cell r="J366">
            <v>13485040.359999999</v>
          </cell>
        </row>
        <row r="367">
          <cell r="I367" t="str">
            <v>510.03</v>
          </cell>
          <cell r="J367">
            <v>13485040.359999999</v>
          </cell>
        </row>
        <row r="368">
          <cell r="I368" t="str">
            <v>510.03</v>
          </cell>
          <cell r="J368">
            <v>13485040.359999999</v>
          </cell>
        </row>
        <row r="369">
          <cell r="I369" t="str">
            <v>510.03</v>
          </cell>
          <cell r="J369">
            <v>13485040.359999999</v>
          </cell>
        </row>
        <row r="370">
          <cell r="I370">
            <v>520</v>
          </cell>
          <cell r="J370">
            <v>62427614.719999999</v>
          </cell>
        </row>
        <row r="371">
          <cell r="I371" t="str">
            <v>520.02</v>
          </cell>
          <cell r="J371">
            <v>0</v>
          </cell>
        </row>
        <row r="372">
          <cell r="I372" t="str">
            <v>520.02</v>
          </cell>
          <cell r="J372">
            <v>0</v>
          </cell>
        </row>
        <row r="373">
          <cell r="I373" t="str">
            <v>520.02</v>
          </cell>
          <cell r="J373">
            <v>0</v>
          </cell>
        </row>
        <row r="374">
          <cell r="I374" t="str">
            <v>520.02</v>
          </cell>
          <cell r="J374">
            <v>0</v>
          </cell>
        </row>
        <row r="375">
          <cell r="I375" t="str">
            <v>520.02</v>
          </cell>
          <cell r="J375">
            <v>0</v>
          </cell>
        </row>
        <row r="376">
          <cell r="I376" t="str">
            <v>520.02</v>
          </cell>
          <cell r="J376">
            <v>0</v>
          </cell>
        </row>
        <row r="377">
          <cell r="I377" t="str">
            <v>520.02</v>
          </cell>
          <cell r="J377">
            <v>0</v>
          </cell>
        </row>
        <row r="378">
          <cell r="I378" t="str">
            <v>520.02</v>
          </cell>
          <cell r="J378">
            <v>0</v>
          </cell>
        </row>
        <row r="379">
          <cell r="I379" t="str">
            <v>520.02</v>
          </cell>
          <cell r="J379">
            <v>0</v>
          </cell>
        </row>
        <row r="380">
          <cell r="I380" t="str">
            <v>520.02</v>
          </cell>
          <cell r="J380">
            <v>0</v>
          </cell>
        </row>
        <row r="381">
          <cell r="I381" t="str">
            <v>520.02</v>
          </cell>
          <cell r="J381">
            <v>0</v>
          </cell>
        </row>
        <row r="382">
          <cell r="I382" t="str">
            <v>520.02</v>
          </cell>
          <cell r="J382">
            <v>0</v>
          </cell>
        </row>
        <row r="383">
          <cell r="I383" t="str">
            <v>520.02</v>
          </cell>
          <cell r="J383">
            <v>0</v>
          </cell>
        </row>
        <row r="384">
          <cell r="I384" t="str">
            <v>526.01</v>
          </cell>
          <cell r="J384">
            <v>61950873.079999998</v>
          </cell>
        </row>
        <row r="385">
          <cell r="I385" t="str">
            <v>526.01</v>
          </cell>
          <cell r="J385">
            <v>61950873.079999998</v>
          </cell>
        </row>
        <row r="386">
          <cell r="I386" t="str">
            <v>526.01</v>
          </cell>
          <cell r="J386">
            <v>61950873.079999998</v>
          </cell>
        </row>
        <row r="387">
          <cell r="I387" t="str">
            <v>526.01</v>
          </cell>
          <cell r="J387">
            <v>61950873.079999998</v>
          </cell>
        </row>
        <row r="388">
          <cell r="I388" t="str">
            <v>526.01</v>
          </cell>
          <cell r="J388">
            <v>61950873.079999998</v>
          </cell>
        </row>
        <row r="389">
          <cell r="I389" t="str">
            <v>526.01</v>
          </cell>
          <cell r="J389">
            <v>61950873.079999998</v>
          </cell>
        </row>
        <row r="390">
          <cell r="I390" t="str">
            <v>526.01</v>
          </cell>
          <cell r="J390">
            <v>61950873.079999998</v>
          </cell>
        </row>
        <row r="391">
          <cell r="I391" t="str">
            <v>526.01</v>
          </cell>
          <cell r="J391">
            <v>61950873.079999998</v>
          </cell>
        </row>
        <row r="392">
          <cell r="I392" t="str">
            <v>527.01</v>
          </cell>
          <cell r="J392">
            <v>476741.64</v>
          </cell>
        </row>
        <row r="393">
          <cell r="I393" t="str">
            <v>527.01</v>
          </cell>
          <cell r="J393">
            <v>476741.64</v>
          </cell>
        </row>
        <row r="394">
          <cell r="I394" t="str">
            <v>527.01</v>
          </cell>
          <cell r="J394">
            <v>476741.64</v>
          </cell>
        </row>
        <row r="395">
          <cell r="I395" t="str">
            <v>527.01</v>
          </cell>
          <cell r="J395">
            <v>476741.64</v>
          </cell>
        </row>
        <row r="396">
          <cell r="I396" t="str">
            <v>527.01</v>
          </cell>
          <cell r="J396">
            <v>476741.64</v>
          </cell>
        </row>
        <row r="397">
          <cell r="I397" t="str">
            <v>527.01</v>
          </cell>
          <cell r="J397">
            <v>476741.64</v>
          </cell>
        </row>
        <row r="398">
          <cell r="I398" t="str">
            <v>527.01</v>
          </cell>
          <cell r="J398">
            <v>476741.64</v>
          </cell>
        </row>
        <row r="399">
          <cell r="I399" t="str">
            <v>527.01</v>
          </cell>
          <cell r="J399">
            <v>476741.64</v>
          </cell>
        </row>
        <row r="400">
          <cell r="I400">
            <v>530</v>
          </cell>
          <cell r="J400">
            <v>366899301.29000002</v>
          </cell>
        </row>
        <row r="401">
          <cell r="I401" t="str">
            <v>530.07</v>
          </cell>
          <cell r="J401">
            <v>3180000</v>
          </cell>
        </row>
        <row r="402">
          <cell r="I402" t="str">
            <v>530.07</v>
          </cell>
          <cell r="J402">
            <v>3180000</v>
          </cell>
        </row>
        <row r="403">
          <cell r="I403" t="str">
            <v>530.07</v>
          </cell>
          <cell r="J403">
            <v>3180000</v>
          </cell>
        </row>
        <row r="404">
          <cell r="I404" t="str">
            <v>530.07</v>
          </cell>
          <cell r="J404">
            <v>3180000</v>
          </cell>
        </row>
        <row r="405">
          <cell r="I405" t="str">
            <v>530.07</v>
          </cell>
          <cell r="J405">
            <v>3180000</v>
          </cell>
        </row>
        <row r="406">
          <cell r="I406" t="str">
            <v>530.07</v>
          </cell>
          <cell r="J406">
            <v>3180000</v>
          </cell>
        </row>
        <row r="407">
          <cell r="I407" t="str">
            <v>530.07</v>
          </cell>
          <cell r="J407">
            <v>3180000</v>
          </cell>
        </row>
        <row r="408">
          <cell r="I408" t="str">
            <v>530.07</v>
          </cell>
          <cell r="J408">
            <v>3180000</v>
          </cell>
        </row>
        <row r="409">
          <cell r="I409" t="str">
            <v>530.07</v>
          </cell>
          <cell r="J409">
            <v>3180000</v>
          </cell>
        </row>
        <row r="410">
          <cell r="I410" t="str">
            <v>530.07</v>
          </cell>
          <cell r="J410">
            <v>3180000</v>
          </cell>
        </row>
        <row r="411">
          <cell r="I411" t="str">
            <v>530.07</v>
          </cell>
          <cell r="J411">
            <v>3180000</v>
          </cell>
        </row>
        <row r="412">
          <cell r="I412" t="str">
            <v>530.07</v>
          </cell>
          <cell r="J412">
            <v>3180000</v>
          </cell>
        </row>
        <row r="413">
          <cell r="I413" t="str">
            <v>530.07</v>
          </cell>
          <cell r="J413">
            <v>3180000</v>
          </cell>
        </row>
        <row r="414">
          <cell r="I414" t="str">
            <v>530.08</v>
          </cell>
          <cell r="J414">
            <v>3240.64</v>
          </cell>
        </row>
        <row r="415">
          <cell r="I415" t="str">
            <v>530.08</v>
          </cell>
          <cell r="J415">
            <v>3240.64</v>
          </cell>
        </row>
        <row r="416">
          <cell r="I416" t="str">
            <v>530.08</v>
          </cell>
          <cell r="J416">
            <v>3240.64</v>
          </cell>
        </row>
        <row r="417">
          <cell r="I417" t="str">
            <v>530.08</v>
          </cell>
          <cell r="J417">
            <v>3240.64</v>
          </cell>
        </row>
        <row r="418">
          <cell r="I418" t="str">
            <v>530.08</v>
          </cell>
          <cell r="J418">
            <v>3240.64</v>
          </cell>
        </row>
        <row r="419">
          <cell r="I419" t="str">
            <v>530.08</v>
          </cell>
          <cell r="J419">
            <v>3240.64</v>
          </cell>
        </row>
        <row r="420">
          <cell r="I420" t="str">
            <v>530.20</v>
          </cell>
          <cell r="J420">
            <v>164687133.69</v>
          </cell>
        </row>
        <row r="421">
          <cell r="I421" t="str">
            <v>530.20</v>
          </cell>
          <cell r="J421">
            <v>164687133.69</v>
          </cell>
        </row>
        <row r="422">
          <cell r="I422" t="str">
            <v>530.20</v>
          </cell>
          <cell r="J422">
            <v>164687133.69</v>
          </cell>
        </row>
        <row r="423">
          <cell r="I423" t="str">
            <v>530.20</v>
          </cell>
          <cell r="J423">
            <v>164687133.69</v>
          </cell>
        </row>
        <row r="424">
          <cell r="I424" t="str">
            <v>530.20</v>
          </cell>
          <cell r="J424">
            <v>164687133.69</v>
          </cell>
        </row>
        <row r="425">
          <cell r="I425" t="str">
            <v>530.20</v>
          </cell>
          <cell r="J425">
            <v>164687133.69</v>
          </cell>
        </row>
        <row r="426">
          <cell r="I426" t="str">
            <v>530.20</v>
          </cell>
          <cell r="J426">
            <v>164687133.69</v>
          </cell>
        </row>
        <row r="427">
          <cell r="I427" t="str">
            <v>530.20</v>
          </cell>
          <cell r="J427">
            <v>164687133.69</v>
          </cell>
        </row>
        <row r="428">
          <cell r="I428" t="str">
            <v>530.20</v>
          </cell>
          <cell r="J428">
            <v>164687133.69</v>
          </cell>
        </row>
        <row r="429">
          <cell r="I429" t="str">
            <v>530.20</v>
          </cell>
          <cell r="J429">
            <v>164687133.69</v>
          </cell>
        </row>
        <row r="430">
          <cell r="I430" t="str">
            <v>530.20</v>
          </cell>
          <cell r="J430">
            <v>164687133.69</v>
          </cell>
        </row>
        <row r="431">
          <cell r="I431" t="str">
            <v>530.20</v>
          </cell>
          <cell r="J431">
            <v>164687133.69</v>
          </cell>
        </row>
        <row r="432">
          <cell r="I432" t="str">
            <v>530.20</v>
          </cell>
          <cell r="J432">
            <v>164687133.69</v>
          </cell>
        </row>
        <row r="433">
          <cell r="I433" t="str">
            <v>530.20</v>
          </cell>
          <cell r="J433">
            <v>164687133.69</v>
          </cell>
        </row>
        <row r="434">
          <cell r="I434" t="str">
            <v>530.20</v>
          </cell>
          <cell r="J434">
            <v>164687133.69</v>
          </cell>
        </row>
        <row r="435">
          <cell r="I435" t="str">
            <v>530.20</v>
          </cell>
          <cell r="J435">
            <v>164687133.69</v>
          </cell>
        </row>
        <row r="436">
          <cell r="I436" t="str">
            <v>530.20</v>
          </cell>
          <cell r="J436">
            <v>164687133.69</v>
          </cell>
        </row>
        <row r="437">
          <cell r="I437" t="str">
            <v>530.20</v>
          </cell>
          <cell r="J437">
            <v>164687133.69</v>
          </cell>
        </row>
        <row r="438">
          <cell r="I438" t="str">
            <v>530.20</v>
          </cell>
          <cell r="J438">
            <v>164687133.69</v>
          </cell>
        </row>
        <row r="439">
          <cell r="I439" t="str">
            <v>530.20</v>
          </cell>
          <cell r="J439">
            <v>164687133.69</v>
          </cell>
        </row>
        <row r="440">
          <cell r="I440" t="str">
            <v>530.20</v>
          </cell>
          <cell r="J440">
            <v>164687133.69</v>
          </cell>
        </row>
        <row r="441">
          <cell r="I441" t="str">
            <v>530.20</v>
          </cell>
          <cell r="J441">
            <v>164687133.69</v>
          </cell>
        </row>
        <row r="442">
          <cell r="I442" t="str">
            <v>530.20</v>
          </cell>
          <cell r="J442">
            <v>164687133.69</v>
          </cell>
        </row>
        <row r="443">
          <cell r="I443" t="str">
            <v>530.20</v>
          </cell>
          <cell r="J443">
            <v>164687133.69</v>
          </cell>
        </row>
        <row r="444">
          <cell r="I444" t="str">
            <v>530.20</v>
          </cell>
          <cell r="J444">
            <v>164687133.69</v>
          </cell>
        </row>
        <row r="445">
          <cell r="I445" t="str">
            <v>530.20</v>
          </cell>
          <cell r="J445">
            <v>164687133.69</v>
          </cell>
        </row>
        <row r="446">
          <cell r="I446" t="str">
            <v>530.20</v>
          </cell>
          <cell r="J446">
            <v>164687133.69</v>
          </cell>
        </row>
        <row r="447">
          <cell r="I447" t="str">
            <v>530.20</v>
          </cell>
          <cell r="J447">
            <v>164687133.69</v>
          </cell>
        </row>
        <row r="448">
          <cell r="I448" t="str">
            <v>530.20</v>
          </cell>
          <cell r="J448">
            <v>164687133.69</v>
          </cell>
        </row>
        <row r="449">
          <cell r="I449" t="str">
            <v>530.20</v>
          </cell>
          <cell r="J449">
            <v>164687133.69</v>
          </cell>
        </row>
        <row r="450">
          <cell r="I450" t="str">
            <v>530.20</v>
          </cell>
          <cell r="J450">
            <v>164687133.69</v>
          </cell>
        </row>
        <row r="451">
          <cell r="I451" t="str">
            <v>530.20</v>
          </cell>
          <cell r="J451">
            <v>164687133.69</v>
          </cell>
        </row>
        <row r="452">
          <cell r="I452" t="str">
            <v>530.20</v>
          </cell>
          <cell r="J452">
            <v>164687133.69</v>
          </cell>
        </row>
        <row r="453">
          <cell r="I453" t="str">
            <v>530.20</v>
          </cell>
          <cell r="J453">
            <v>164687133.69</v>
          </cell>
        </row>
        <row r="454">
          <cell r="I454" t="str">
            <v>530.20</v>
          </cell>
          <cell r="J454">
            <v>164687133.69</v>
          </cell>
        </row>
        <row r="455">
          <cell r="I455" t="str">
            <v>530.20</v>
          </cell>
          <cell r="J455">
            <v>164687133.69</v>
          </cell>
        </row>
        <row r="456">
          <cell r="I456" t="str">
            <v>530.20</v>
          </cell>
          <cell r="J456">
            <v>164687133.69</v>
          </cell>
        </row>
        <row r="457">
          <cell r="I457" t="str">
            <v>530.20</v>
          </cell>
          <cell r="J457">
            <v>164687133.69</v>
          </cell>
        </row>
        <row r="458">
          <cell r="I458" t="str">
            <v>530.22</v>
          </cell>
          <cell r="J458">
            <v>167964432.77000001</v>
          </cell>
        </row>
        <row r="459">
          <cell r="I459" t="str">
            <v>530.22</v>
          </cell>
          <cell r="J459">
            <v>167964432.77000001</v>
          </cell>
        </row>
        <row r="460">
          <cell r="I460" t="str">
            <v>530.22</v>
          </cell>
          <cell r="J460">
            <v>167964432.77000001</v>
          </cell>
        </row>
        <row r="461">
          <cell r="I461" t="str">
            <v>530.22</v>
          </cell>
          <cell r="J461">
            <v>167964432.77000001</v>
          </cell>
        </row>
        <row r="462">
          <cell r="I462" t="str">
            <v>530.22</v>
          </cell>
          <cell r="J462">
            <v>167964432.77000001</v>
          </cell>
        </row>
        <row r="463">
          <cell r="I463" t="str">
            <v>530.22</v>
          </cell>
          <cell r="J463">
            <v>167964432.77000001</v>
          </cell>
        </row>
        <row r="464">
          <cell r="I464" t="str">
            <v>530.22</v>
          </cell>
          <cell r="J464">
            <v>167964432.77000001</v>
          </cell>
        </row>
        <row r="465">
          <cell r="I465" t="str">
            <v>530.23</v>
          </cell>
          <cell r="J465">
            <v>20525664.370000001</v>
          </cell>
        </row>
        <row r="466">
          <cell r="I466" t="str">
            <v>530.23</v>
          </cell>
          <cell r="J466">
            <v>20525664.370000001</v>
          </cell>
        </row>
        <row r="467">
          <cell r="I467" t="str">
            <v>530.23</v>
          </cell>
          <cell r="J467">
            <v>20525664.370000001</v>
          </cell>
        </row>
        <row r="468">
          <cell r="I468" t="str">
            <v>530.23</v>
          </cell>
          <cell r="J468">
            <v>20525664.370000001</v>
          </cell>
        </row>
        <row r="469">
          <cell r="I469" t="str">
            <v>530.23</v>
          </cell>
          <cell r="J469">
            <v>20525664.370000001</v>
          </cell>
        </row>
        <row r="470">
          <cell r="I470" t="str">
            <v>530.23</v>
          </cell>
          <cell r="J470">
            <v>20525664.370000001</v>
          </cell>
        </row>
        <row r="471">
          <cell r="I471" t="str">
            <v>530.23</v>
          </cell>
          <cell r="J471">
            <v>20525664.370000001</v>
          </cell>
        </row>
        <row r="472">
          <cell r="I472" t="str">
            <v>530.50</v>
          </cell>
          <cell r="J472">
            <v>9154656.7300000004</v>
          </cell>
        </row>
        <row r="473">
          <cell r="I473" t="str">
            <v>530.50</v>
          </cell>
          <cell r="J473">
            <v>9154656.7300000004</v>
          </cell>
        </row>
        <row r="474">
          <cell r="I474" t="str">
            <v>530.50</v>
          </cell>
          <cell r="J474">
            <v>9154656.7300000004</v>
          </cell>
        </row>
        <row r="475">
          <cell r="I475" t="str">
            <v>530.50</v>
          </cell>
          <cell r="J475">
            <v>9154656.7300000004</v>
          </cell>
        </row>
        <row r="476">
          <cell r="I476" t="str">
            <v>530.50</v>
          </cell>
          <cell r="J476">
            <v>9154656.7300000004</v>
          </cell>
        </row>
        <row r="477">
          <cell r="I477" t="str">
            <v>530.50</v>
          </cell>
          <cell r="J477">
            <v>9154656.7300000004</v>
          </cell>
        </row>
        <row r="478">
          <cell r="I478" t="str">
            <v>530.50</v>
          </cell>
          <cell r="J478">
            <v>9154656.7300000004</v>
          </cell>
        </row>
        <row r="479">
          <cell r="I479" t="str">
            <v>530.50</v>
          </cell>
          <cell r="J479">
            <v>9154656.7300000004</v>
          </cell>
        </row>
        <row r="480">
          <cell r="I480" t="str">
            <v>530.50</v>
          </cell>
          <cell r="J480">
            <v>9154656.7300000004</v>
          </cell>
        </row>
        <row r="481">
          <cell r="I481" t="str">
            <v>530.50</v>
          </cell>
          <cell r="J481">
            <v>9154656.7300000004</v>
          </cell>
        </row>
        <row r="482">
          <cell r="I482" t="str">
            <v>530.50</v>
          </cell>
          <cell r="J482">
            <v>9154656.7300000004</v>
          </cell>
        </row>
        <row r="483">
          <cell r="I483" t="str">
            <v>530.50</v>
          </cell>
          <cell r="J483">
            <v>9154656.7300000004</v>
          </cell>
        </row>
        <row r="484">
          <cell r="I484" t="str">
            <v>530.50</v>
          </cell>
          <cell r="J484">
            <v>9154656.7300000004</v>
          </cell>
        </row>
        <row r="485">
          <cell r="I485" t="str">
            <v>530.50</v>
          </cell>
          <cell r="J485">
            <v>9154656.7300000004</v>
          </cell>
        </row>
        <row r="486">
          <cell r="I486" t="str">
            <v>530.50</v>
          </cell>
          <cell r="J486">
            <v>9154656.7300000004</v>
          </cell>
        </row>
        <row r="487">
          <cell r="I487" t="str">
            <v>530.50</v>
          </cell>
          <cell r="J487">
            <v>9154656.7300000004</v>
          </cell>
        </row>
        <row r="488">
          <cell r="I488" t="str">
            <v>530.50</v>
          </cell>
          <cell r="J488">
            <v>9154656.7300000004</v>
          </cell>
        </row>
        <row r="489">
          <cell r="I489" t="str">
            <v>530.50</v>
          </cell>
          <cell r="J489">
            <v>9154656.7300000004</v>
          </cell>
        </row>
        <row r="490">
          <cell r="I490" t="str">
            <v>530.50</v>
          </cell>
          <cell r="J490">
            <v>9154656.7300000004</v>
          </cell>
        </row>
        <row r="491">
          <cell r="I491" t="str">
            <v>530.50</v>
          </cell>
          <cell r="J491">
            <v>9154656.7300000004</v>
          </cell>
        </row>
        <row r="492">
          <cell r="I492" t="str">
            <v>530.50</v>
          </cell>
          <cell r="J492">
            <v>9154656.7300000004</v>
          </cell>
        </row>
        <row r="493">
          <cell r="I493" t="str">
            <v>530.50</v>
          </cell>
          <cell r="J493">
            <v>9154656.7300000004</v>
          </cell>
        </row>
        <row r="494">
          <cell r="I494" t="str">
            <v>530.50</v>
          </cell>
          <cell r="J494">
            <v>9154656.7300000004</v>
          </cell>
        </row>
        <row r="495">
          <cell r="I495" t="str">
            <v>530.50</v>
          </cell>
          <cell r="J495">
            <v>9154656.7300000004</v>
          </cell>
        </row>
        <row r="496">
          <cell r="I496" t="str">
            <v>530.50</v>
          </cell>
          <cell r="J496">
            <v>9154656.7300000004</v>
          </cell>
        </row>
        <row r="497">
          <cell r="I497" t="str">
            <v>530.50</v>
          </cell>
          <cell r="J497">
            <v>9154656.7300000004</v>
          </cell>
        </row>
        <row r="498">
          <cell r="I498" t="str">
            <v>530.50</v>
          </cell>
          <cell r="J498">
            <v>9154656.7300000004</v>
          </cell>
        </row>
        <row r="499">
          <cell r="I499" t="str">
            <v>530.50</v>
          </cell>
          <cell r="J499">
            <v>9154656.7300000004</v>
          </cell>
        </row>
        <row r="500">
          <cell r="I500" t="str">
            <v>530.50</v>
          </cell>
          <cell r="J500">
            <v>9154656.7300000004</v>
          </cell>
        </row>
        <row r="501">
          <cell r="I501" t="str">
            <v>530.50</v>
          </cell>
          <cell r="J501">
            <v>9154656.7300000004</v>
          </cell>
        </row>
        <row r="502">
          <cell r="I502" t="str">
            <v>530.50</v>
          </cell>
          <cell r="J502">
            <v>9154656.7300000004</v>
          </cell>
        </row>
        <row r="503">
          <cell r="I503" t="str">
            <v>530.50</v>
          </cell>
          <cell r="J503">
            <v>9154656.7300000004</v>
          </cell>
        </row>
        <row r="504">
          <cell r="I504" t="str">
            <v>530.50</v>
          </cell>
          <cell r="J504">
            <v>9154656.7300000004</v>
          </cell>
        </row>
        <row r="505">
          <cell r="I505" t="str">
            <v>530.50</v>
          </cell>
          <cell r="J505">
            <v>9154656.7300000004</v>
          </cell>
        </row>
        <row r="506">
          <cell r="I506" t="str">
            <v>530.50</v>
          </cell>
          <cell r="J506">
            <v>9154656.7300000004</v>
          </cell>
        </row>
        <row r="507">
          <cell r="I507" t="str">
            <v>530.50</v>
          </cell>
          <cell r="J507">
            <v>9154656.7300000004</v>
          </cell>
        </row>
        <row r="508">
          <cell r="I508" t="str">
            <v>530.50</v>
          </cell>
          <cell r="J508">
            <v>9154656.7300000004</v>
          </cell>
        </row>
        <row r="509">
          <cell r="I509" t="str">
            <v>530.50</v>
          </cell>
          <cell r="J509">
            <v>9154656.7300000004</v>
          </cell>
        </row>
        <row r="510">
          <cell r="I510" t="str">
            <v>530.50</v>
          </cell>
          <cell r="J510">
            <v>9154656.7300000004</v>
          </cell>
        </row>
        <row r="511">
          <cell r="I511" t="str">
            <v>530.50</v>
          </cell>
          <cell r="J511">
            <v>9154656.7300000004</v>
          </cell>
        </row>
        <row r="512">
          <cell r="I512" t="str">
            <v>530.50</v>
          </cell>
          <cell r="J512">
            <v>9154656.7300000004</v>
          </cell>
        </row>
        <row r="513">
          <cell r="I513" t="str">
            <v>530.50</v>
          </cell>
          <cell r="J513">
            <v>9154656.7300000004</v>
          </cell>
        </row>
        <row r="514">
          <cell r="I514" t="str">
            <v>530.50</v>
          </cell>
          <cell r="J514">
            <v>9154656.7300000004</v>
          </cell>
        </row>
        <row r="515">
          <cell r="I515" t="str">
            <v>530.50</v>
          </cell>
          <cell r="J515">
            <v>9154656.7300000004</v>
          </cell>
        </row>
        <row r="516">
          <cell r="I516" t="str">
            <v>530.50</v>
          </cell>
          <cell r="J516">
            <v>9154656.7300000004</v>
          </cell>
        </row>
        <row r="517">
          <cell r="I517" t="str">
            <v>530.50</v>
          </cell>
          <cell r="J517">
            <v>9154656.7300000004</v>
          </cell>
        </row>
        <row r="518">
          <cell r="I518" t="str">
            <v>530.50</v>
          </cell>
          <cell r="J518">
            <v>9154656.7300000004</v>
          </cell>
        </row>
        <row r="519">
          <cell r="I519" t="str">
            <v>530.50</v>
          </cell>
          <cell r="J519">
            <v>9154656.7300000004</v>
          </cell>
        </row>
        <row r="520">
          <cell r="I520" t="str">
            <v>530.50</v>
          </cell>
          <cell r="J520">
            <v>9154656.7300000004</v>
          </cell>
        </row>
        <row r="521">
          <cell r="I521" t="str">
            <v>530.50</v>
          </cell>
          <cell r="J521">
            <v>9154656.7300000004</v>
          </cell>
        </row>
        <row r="522">
          <cell r="I522" t="str">
            <v>530.50</v>
          </cell>
          <cell r="J522">
            <v>9154656.7300000004</v>
          </cell>
        </row>
        <row r="523">
          <cell r="I523" t="str">
            <v>530.50</v>
          </cell>
          <cell r="J523">
            <v>9154656.7300000004</v>
          </cell>
        </row>
        <row r="524">
          <cell r="I524" t="str">
            <v>530.50</v>
          </cell>
          <cell r="J524">
            <v>9154656.7300000004</v>
          </cell>
        </row>
        <row r="525">
          <cell r="I525" t="str">
            <v>530.50</v>
          </cell>
          <cell r="J525">
            <v>9154656.7300000004</v>
          </cell>
        </row>
        <row r="526">
          <cell r="I526" t="str">
            <v>530.50</v>
          </cell>
          <cell r="J526">
            <v>9154656.7300000004</v>
          </cell>
        </row>
        <row r="527">
          <cell r="I527" t="str">
            <v>530.50</v>
          </cell>
          <cell r="J527">
            <v>9154656.7300000004</v>
          </cell>
        </row>
        <row r="528">
          <cell r="I528" t="str">
            <v>530.50</v>
          </cell>
          <cell r="J528">
            <v>9154656.7300000004</v>
          </cell>
        </row>
        <row r="529">
          <cell r="I529" t="str">
            <v>530.50</v>
          </cell>
          <cell r="J529">
            <v>9154656.7300000004</v>
          </cell>
        </row>
        <row r="530">
          <cell r="I530" t="str">
            <v>530.50</v>
          </cell>
          <cell r="J530">
            <v>9154656.7300000004</v>
          </cell>
        </row>
        <row r="531">
          <cell r="I531" t="str">
            <v>530.50</v>
          </cell>
          <cell r="J531">
            <v>9154656.7300000004</v>
          </cell>
        </row>
        <row r="532">
          <cell r="I532" t="str">
            <v>530.50</v>
          </cell>
          <cell r="J532">
            <v>9154656.7300000004</v>
          </cell>
        </row>
        <row r="533">
          <cell r="I533" t="str">
            <v>530.50</v>
          </cell>
          <cell r="J533">
            <v>9154656.7300000004</v>
          </cell>
        </row>
        <row r="534">
          <cell r="I534" t="str">
            <v>530.50</v>
          </cell>
          <cell r="J534">
            <v>9154656.7300000004</v>
          </cell>
        </row>
        <row r="535">
          <cell r="I535" t="str">
            <v>530.50</v>
          </cell>
          <cell r="J535">
            <v>9154656.7300000004</v>
          </cell>
        </row>
        <row r="536">
          <cell r="I536" t="str">
            <v>530.50</v>
          </cell>
          <cell r="J536">
            <v>9154656.7300000004</v>
          </cell>
        </row>
        <row r="537">
          <cell r="I537" t="str">
            <v>530.50</v>
          </cell>
          <cell r="J537">
            <v>9154656.7300000004</v>
          </cell>
        </row>
        <row r="538">
          <cell r="I538" t="str">
            <v>530.50</v>
          </cell>
          <cell r="J538">
            <v>9154656.7300000004</v>
          </cell>
        </row>
        <row r="539">
          <cell r="I539" t="str">
            <v>530.50</v>
          </cell>
          <cell r="J539">
            <v>9154656.7300000004</v>
          </cell>
        </row>
        <row r="540">
          <cell r="I540" t="str">
            <v>530.50</v>
          </cell>
          <cell r="J540">
            <v>9154656.7300000004</v>
          </cell>
        </row>
        <row r="541">
          <cell r="I541" t="str">
            <v>530.50</v>
          </cell>
          <cell r="J541">
            <v>9154656.7300000004</v>
          </cell>
        </row>
        <row r="542">
          <cell r="I542" t="str">
            <v>530.50</v>
          </cell>
          <cell r="J542">
            <v>9154656.7300000004</v>
          </cell>
        </row>
        <row r="543">
          <cell r="I543" t="str">
            <v>530.50</v>
          </cell>
          <cell r="J543">
            <v>9154656.7300000004</v>
          </cell>
        </row>
        <row r="544">
          <cell r="I544" t="str">
            <v>530.50</v>
          </cell>
          <cell r="J544">
            <v>9154656.7300000004</v>
          </cell>
        </row>
        <row r="545">
          <cell r="I545" t="str">
            <v>530.50</v>
          </cell>
          <cell r="J545">
            <v>9154656.7300000004</v>
          </cell>
        </row>
        <row r="546">
          <cell r="I546" t="str">
            <v>530.50</v>
          </cell>
          <cell r="J546">
            <v>9154656.7300000004</v>
          </cell>
        </row>
        <row r="547">
          <cell r="I547" t="str">
            <v>530.50</v>
          </cell>
          <cell r="J547">
            <v>9154656.7300000004</v>
          </cell>
        </row>
        <row r="548">
          <cell r="I548" t="str">
            <v>530.50</v>
          </cell>
          <cell r="J548">
            <v>9154656.7300000004</v>
          </cell>
        </row>
        <row r="549">
          <cell r="I549" t="str">
            <v>530.50</v>
          </cell>
          <cell r="J549">
            <v>9154656.7300000004</v>
          </cell>
        </row>
        <row r="550">
          <cell r="I550" t="str">
            <v>530.50</v>
          </cell>
          <cell r="J550">
            <v>9154656.7300000004</v>
          </cell>
        </row>
        <row r="551">
          <cell r="I551" t="str">
            <v>530.50</v>
          </cell>
          <cell r="J551">
            <v>9154656.7300000004</v>
          </cell>
        </row>
        <row r="552">
          <cell r="I552" t="str">
            <v>530.50</v>
          </cell>
          <cell r="J552">
            <v>9154656.7300000004</v>
          </cell>
        </row>
        <row r="553">
          <cell r="I553" t="str">
            <v>530.50</v>
          </cell>
          <cell r="J553">
            <v>9154656.7300000004</v>
          </cell>
        </row>
        <row r="554">
          <cell r="I554" t="str">
            <v>530.50</v>
          </cell>
          <cell r="J554">
            <v>9154656.7300000004</v>
          </cell>
        </row>
        <row r="555">
          <cell r="I555" t="str">
            <v>530.50</v>
          </cell>
          <cell r="J555">
            <v>9154656.7300000004</v>
          </cell>
        </row>
        <row r="556">
          <cell r="I556" t="str">
            <v>530.50</v>
          </cell>
          <cell r="J556">
            <v>9154656.7300000004</v>
          </cell>
        </row>
        <row r="557">
          <cell r="I557" t="str">
            <v>530.50</v>
          </cell>
          <cell r="J557">
            <v>9154656.7300000004</v>
          </cell>
        </row>
        <row r="558">
          <cell r="I558" t="str">
            <v>530.50</v>
          </cell>
          <cell r="J558">
            <v>9154656.7300000004</v>
          </cell>
        </row>
        <row r="559">
          <cell r="I559" t="str">
            <v>530.50</v>
          </cell>
          <cell r="J559">
            <v>9154656.7300000004</v>
          </cell>
        </row>
        <row r="560">
          <cell r="I560" t="str">
            <v>530.50</v>
          </cell>
          <cell r="J560">
            <v>9154656.7300000004</v>
          </cell>
        </row>
        <row r="561">
          <cell r="I561" t="str">
            <v>530.50</v>
          </cell>
          <cell r="J561">
            <v>9154656.7300000004</v>
          </cell>
        </row>
        <row r="562">
          <cell r="I562" t="str">
            <v>530.50</v>
          </cell>
          <cell r="J562">
            <v>9154656.7300000004</v>
          </cell>
        </row>
        <row r="563">
          <cell r="I563" t="str">
            <v>530.50</v>
          </cell>
          <cell r="J563">
            <v>9154656.7300000004</v>
          </cell>
        </row>
        <row r="564">
          <cell r="I564" t="str">
            <v>530.50</v>
          </cell>
          <cell r="J564">
            <v>9154656.7300000004</v>
          </cell>
        </row>
        <row r="565">
          <cell r="I565" t="str">
            <v>530.50</v>
          </cell>
          <cell r="J565">
            <v>9154656.7300000004</v>
          </cell>
        </row>
        <row r="566">
          <cell r="I566" t="str">
            <v>530.51</v>
          </cell>
          <cell r="J566">
            <v>1384173.09</v>
          </cell>
        </row>
        <row r="567">
          <cell r="I567" t="str">
            <v>530.51</v>
          </cell>
          <cell r="J567">
            <v>1384173.09</v>
          </cell>
        </row>
        <row r="568">
          <cell r="I568" t="str">
            <v>530.51</v>
          </cell>
          <cell r="J568">
            <v>1384173.09</v>
          </cell>
        </row>
        <row r="569">
          <cell r="I569" t="str">
            <v>530.51</v>
          </cell>
          <cell r="J569">
            <v>1384173.09</v>
          </cell>
        </row>
        <row r="570">
          <cell r="I570" t="str">
            <v>530.51</v>
          </cell>
          <cell r="J570">
            <v>1384173.09</v>
          </cell>
        </row>
        <row r="571">
          <cell r="I571" t="str">
            <v>530.51</v>
          </cell>
          <cell r="J571">
            <v>1384173.09</v>
          </cell>
        </row>
        <row r="572">
          <cell r="I572" t="str">
            <v>530.51</v>
          </cell>
          <cell r="J572">
            <v>1384173.09</v>
          </cell>
        </row>
        <row r="573">
          <cell r="I573" t="str">
            <v>530.51</v>
          </cell>
          <cell r="J573">
            <v>1384173.09</v>
          </cell>
        </row>
        <row r="574">
          <cell r="I574" t="str">
            <v>530.51</v>
          </cell>
          <cell r="J574">
            <v>1384173.09</v>
          </cell>
        </row>
        <row r="575">
          <cell r="I575" t="str">
            <v>530.51</v>
          </cell>
          <cell r="J575">
            <v>1384173.09</v>
          </cell>
        </row>
        <row r="576">
          <cell r="I576" t="str">
            <v>530.51</v>
          </cell>
          <cell r="J576">
            <v>1384173.09</v>
          </cell>
        </row>
        <row r="577">
          <cell r="I577" t="str">
            <v>530.51</v>
          </cell>
          <cell r="J577">
            <v>1384173.09</v>
          </cell>
        </row>
        <row r="578">
          <cell r="I578" t="str">
            <v>530.51</v>
          </cell>
          <cell r="J578">
            <v>1384173.09</v>
          </cell>
        </row>
        <row r="579">
          <cell r="I579">
            <v>540</v>
          </cell>
          <cell r="J579">
            <v>89643.27</v>
          </cell>
        </row>
        <row r="580">
          <cell r="I580" t="str">
            <v>540.07</v>
          </cell>
          <cell r="J580">
            <v>89643.27</v>
          </cell>
        </row>
        <row r="581">
          <cell r="I581" t="str">
            <v>540.07</v>
          </cell>
          <cell r="J581">
            <v>89643.27</v>
          </cell>
        </row>
        <row r="582">
          <cell r="I582" t="str">
            <v>540.07</v>
          </cell>
          <cell r="J582">
            <v>89643.27</v>
          </cell>
        </row>
        <row r="583">
          <cell r="I583" t="str">
            <v>540.07</v>
          </cell>
          <cell r="J583">
            <v>89643.27</v>
          </cell>
        </row>
        <row r="584">
          <cell r="I584" t="str">
            <v>540.07</v>
          </cell>
          <cell r="J584">
            <v>89643.27</v>
          </cell>
        </row>
        <row r="585">
          <cell r="I585" t="str">
            <v>540.07</v>
          </cell>
          <cell r="J585">
            <v>89643.27</v>
          </cell>
        </row>
        <row r="586">
          <cell r="I586" t="str">
            <v>540.07</v>
          </cell>
          <cell r="J586">
            <v>89643.27</v>
          </cell>
        </row>
        <row r="587">
          <cell r="I587" t="str">
            <v>540.07</v>
          </cell>
          <cell r="J587">
            <v>89643.27</v>
          </cell>
        </row>
        <row r="588">
          <cell r="I588" t="str">
            <v>540.07</v>
          </cell>
          <cell r="J588">
            <v>89643.27</v>
          </cell>
        </row>
        <row r="589">
          <cell r="I589" t="str">
            <v>540.07</v>
          </cell>
          <cell r="J589">
            <v>89643.27</v>
          </cell>
        </row>
        <row r="590">
          <cell r="I590" t="str">
            <v>540.07</v>
          </cell>
          <cell r="J590">
            <v>89643.27</v>
          </cell>
        </row>
        <row r="591">
          <cell r="I591" t="str">
            <v>540.07</v>
          </cell>
          <cell r="J591">
            <v>89643.27</v>
          </cell>
        </row>
        <row r="592">
          <cell r="I592" t="str">
            <v>540.07</v>
          </cell>
          <cell r="J592">
            <v>89643.27</v>
          </cell>
        </row>
        <row r="593">
          <cell r="I593" t="str">
            <v>540.07</v>
          </cell>
          <cell r="J593">
            <v>89643.27</v>
          </cell>
        </row>
        <row r="594">
          <cell r="I594" t="str">
            <v>540.07</v>
          </cell>
          <cell r="J594">
            <v>89643.27</v>
          </cell>
        </row>
        <row r="595">
          <cell r="I595" t="str">
            <v>540.07</v>
          </cell>
          <cell r="J595">
            <v>89643.27</v>
          </cell>
        </row>
        <row r="596">
          <cell r="I596" t="str">
            <v>540.07</v>
          </cell>
          <cell r="J596">
            <v>89643.27</v>
          </cell>
        </row>
        <row r="597">
          <cell r="I597" t="str">
            <v>540.07</v>
          </cell>
          <cell r="J597">
            <v>89643.27</v>
          </cell>
        </row>
        <row r="598">
          <cell r="I598" t="str">
            <v>540.07</v>
          </cell>
          <cell r="J598">
            <v>89643.27</v>
          </cell>
        </row>
        <row r="599">
          <cell r="I599" t="str">
            <v>540.07</v>
          </cell>
          <cell r="J599">
            <v>89643.27</v>
          </cell>
        </row>
        <row r="600">
          <cell r="I600" t="str">
            <v>540.07</v>
          </cell>
          <cell r="J600">
            <v>89643.27</v>
          </cell>
        </row>
        <row r="601">
          <cell r="I601" t="str">
            <v>540.07</v>
          </cell>
          <cell r="J601">
            <v>89643.27</v>
          </cell>
        </row>
        <row r="602">
          <cell r="I602" t="str">
            <v>540.07</v>
          </cell>
          <cell r="J602">
            <v>89643.27</v>
          </cell>
        </row>
        <row r="603">
          <cell r="I603" t="str">
            <v>540.07</v>
          </cell>
          <cell r="J603">
            <v>89643.27</v>
          </cell>
        </row>
        <row r="604">
          <cell r="I604" t="str">
            <v>540.07</v>
          </cell>
          <cell r="J604">
            <v>89643.27</v>
          </cell>
        </row>
        <row r="605">
          <cell r="I605">
            <v>550</v>
          </cell>
          <cell r="J605">
            <v>819278192.45000005</v>
          </cell>
        </row>
        <row r="606">
          <cell r="I606" t="str">
            <v>550.13</v>
          </cell>
          <cell r="J606">
            <v>545684217.34000003</v>
          </cell>
        </row>
        <row r="607">
          <cell r="I607" t="str">
            <v>550.13</v>
          </cell>
          <cell r="J607">
            <v>545684217.34000003</v>
          </cell>
        </row>
        <row r="608">
          <cell r="I608" t="str">
            <v>550.13</v>
          </cell>
          <cell r="J608">
            <v>545684217.34000003</v>
          </cell>
        </row>
        <row r="609">
          <cell r="I609" t="str">
            <v>550.13</v>
          </cell>
          <cell r="J609">
            <v>545684217.34000003</v>
          </cell>
        </row>
        <row r="610">
          <cell r="I610" t="str">
            <v>550.13</v>
          </cell>
          <cell r="J610">
            <v>545684217.34000003</v>
          </cell>
        </row>
        <row r="611">
          <cell r="I611" t="str">
            <v>550.13</v>
          </cell>
          <cell r="J611">
            <v>545684217.34000003</v>
          </cell>
        </row>
        <row r="612">
          <cell r="I612" t="str">
            <v>550.13</v>
          </cell>
          <cell r="J612">
            <v>545684217.34000003</v>
          </cell>
        </row>
        <row r="613">
          <cell r="I613" t="str">
            <v>550.13</v>
          </cell>
          <cell r="J613">
            <v>545684217.34000003</v>
          </cell>
        </row>
        <row r="614">
          <cell r="I614" t="str">
            <v>550.13</v>
          </cell>
          <cell r="J614">
            <v>545684217.34000003</v>
          </cell>
        </row>
        <row r="615">
          <cell r="I615" t="str">
            <v>550.13</v>
          </cell>
          <cell r="J615">
            <v>545684217.34000003</v>
          </cell>
        </row>
        <row r="616">
          <cell r="I616" t="str">
            <v>550.13</v>
          </cell>
          <cell r="J616">
            <v>545684217.34000003</v>
          </cell>
        </row>
        <row r="617">
          <cell r="I617" t="str">
            <v>550.13</v>
          </cell>
          <cell r="J617">
            <v>545684217.34000003</v>
          </cell>
        </row>
        <row r="618">
          <cell r="I618" t="str">
            <v>550.13</v>
          </cell>
          <cell r="J618">
            <v>545684217.34000003</v>
          </cell>
        </row>
        <row r="619">
          <cell r="I619" t="str">
            <v>550.13</v>
          </cell>
          <cell r="J619">
            <v>545684217.34000003</v>
          </cell>
        </row>
        <row r="620">
          <cell r="I620" t="str">
            <v>550.13</v>
          </cell>
          <cell r="J620">
            <v>545684217.34000003</v>
          </cell>
        </row>
        <row r="621">
          <cell r="I621" t="str">
            <v>550.13</v>
          </cell>
          <cell r="J621">
            <v>545684217.34000003</v>
          </cell>
        </row>
        <row r="622">
          <cell r="I622" t="str">
            <v>550.13</v>
          </cell>
          <cell r="J622">
            <v>545684217.34000003</v>
          </cell>
        </row>
        <row r="623">
          <cell r="I623" t="str">
            <v>550.13</v>
          </cell>
          <cell r="J623">
            <v>545684217.34000003</v>
          </cell>
        </row>
        <row r="624">
          <cell r="I624" t="str">
            <v>550.13</v>
          </cell>
          <cell r="J624">
            <v>545684217.34000003</v>
          </cell>
        </row>
        <row r="625">
          <cell r="I625" t="str">
            <v>550.13</v>
          </cell>
          <cell r="J625">
            <v>545684217.34000003</v>
          </cell>
        </row>
        <row r="626">
          <cell r="I626" t="str">
            <v>550.13</v>
          </cell>
          <cell r="J626">
            <v>545684217.34000003</v>
          </cell>
        </row>
        <row r="627">
          <cell r="I627" t="str">
            <v>550.13</v>
          </cell>
          <cell r="J627">
            <v>545684217.34000003</v>
          </cell>
        </row>
        <row r="628">
          <cell r="I628" t="str">
            <v>550.13</v>
          </cell>
          <cell r="J628">
            <v>545684217.34000003</v>
          </cell>
        </row>
        <row r="629">
          <cell r="I629" t="str">
            <v>550.13</v>
          </cell>
          <cell r="J629">
            <v>545684217.34000003</v>
          </cell>
        </row>
        <row r="630">
          <cell r="I630" t="str">
            <v>550.13</v>
          </cell>
          <cell r="J630">
            <v>545684217.34000003</v>
          </cell>
        </row>
        <row r="631">
          <cell r="I631" t="str">
            <v>550.13</v>
          </cell>
          <cell r="J631">
            <v>545684217.34000003</v>
          </cell>
        </row>
        <row r="632">
          <cell r="I632" t="str">
            <v>550.13</v>
          </cell>
          <cell r="J632">
            <v>545684217.34000003</v>
          </cell>
        </row>
        <row r="633">
          <cell r="I633" t="str">
            <v>550.13</v>
          </cell>
          <cell r="J633">
            <v>545684217.34000003</v>
          </cell>
        </row>
        <row r="634">
          <cell r="I634" t="str">
            <v>550.13</v>
          </cell>
          <cell r="J634">
            <v>545684217.34000003</v>
          </cell>
        </row>
        <row r="635">
          <cell r="I635" t="str">
            <v>550.13</v>
          </cell>
          <cell r="J635">
            <v>545684217.34000003</v>
          </cell>
        </row>
        <row r="636">
          <cell r="I636" t="str">
            <v>550.13</v>
          </cell>
          <cell r="J636">
            <v>545684217.34000003</v>
          </cell>
        </row>
        <row r="637">
          <cell r="I637" t="str">
            <v>550.13</v>
          </cell>
          <cell r="J637">
            <v>545684217.34000003</v>
          </cell>
        </row>
        <row r="638">
          <cell r="I638" t="str">
            <v>550.13</v>
          </cell>
          <cell r="J638">
            <v>545684217.34000003</v>
          </cell>
        </row>
        <row r="639">
          <cell r="I639" t="str">
            <v>550.13</v>
          </cell>
          <cell r="J639">
            <v>545684217.34000003</v>
          </cell>
        </row>
        <row r="640">
          <cell r="I640" t="str">
            <v>550.13</v>
          </cell>
          <cell r="J640">
            <v>545684217.34000003</v>
          </cell>
        </row>
        <row r="641">
          <cell r="I641" t="str">
            <v>550.13</v>
          </cell>
          <cell r="J641">
            <v>545684217.34000003</v>
          </cell>
        </row>
        <row r="642">
          <cell r="I642" t="str">
            <v>550.13</v>
          </cell>
          <cell r="J642">
            <v>545684217.34000003</v>
          </cell>
        </row>
        <row r="643">
          <cell r="I643" t="str">
            <v>550.13</v>
          </cell>
          <cell r="J643">
            <v>545684217.34000003</v>
          </cell>
        </row>
        <row r="644">
          <cell r="I644" t="str">
            <v>550.13</v>
          </cell>
          <cell r="J644">
            <v>545684217.34000003</v>
          </cell>
        </row>
        <row r="645">
          <cell r="I645" t="str">
            <v>550.13</v>
          </cell>
          <cell r="J645">
            <v>545684217.34000003</v>
          </cell>
        </row>
        <row r="646">
          <cell r="I646" t="str">
            <v>550.13</v>
          </cell>
          <cell r="J646">
            <v>545684217.34000003</v>
          </cell>
        </row>
        <row r="647">
          <cell r="I647" t="str">
            <v>550.13</v>
          </cell>
          <cell r="J647">
            <v>545684217.34000003</v>
          </cell>
        </row>
        <row r="648">
          <cell r="I648" t="str">
            <v>550.13</v>
          </cell>
          <cell r="J648">
            <v>545684217.34000003</v>
          </cell>
        </row>
        <row r="649">
          <cell r="I649" t="str">
            <v>550.13</v>
          </cell>
          <cell r="J649">
            <v>545684217.34000003</v>
          </cell>
        </row>
        <row r="650">
          <cell r="I650" t="str">
            <v>550.13</v>
          </cell>
          <cell r="J650">
            <v>545684217.34000003</v>
          </cell>
        </row>
        <row r="651">
          <cell r="I651" t="str">
            <v>550.13</v>
          </cell>
          <cell r="J651">
            <v>545684217.34000003</v>
          </cell>
        </row>
        <row r="652">
          <cell r="I652" t="str">
            <v>550.13</v>
          </cell>
          <cell r="J652">
            <v>545684217.34000003</v>
          </cell>
        </row>
        <row r="653">
          <cell r="I653" t="str">
            <v>550.13</v>
          </cell>
          <cell r="J653">
            <v>545684217.34000003</v>
          </cell>
        </row>
        <row r="654">
          <cell r="I654" t="str">
            <v>550.13</v>
          </cell>
          <cell r="J654">
            <v>545684217.34000003</v>
          </cell>
        </row>
        <row r="655">
          <cell r="I655" t="str">
            <v>550.13</v>
          </cell>
          <cell r="J655">
            <v>545684217.34000003</v>
          </cell>
        </row>
        <row r="656">
          <cell r="I656" t="str">
            <v>550.13</v>
          </cell>
          <cell r="J656">
            <v>545684217.34000003</v>
          </cell>
        </row>
        <row r="657">
          <cell r="I657" t="str">
            <v>550.13</v>
          </cell>
          <cell r="J657">
            <v>545684217.34000003</v>
          </cell>
        </row>
        <row r="658">
          <cell r="I658" t="str">
            <v>550.13</v>
          </cell>
          <cell r="J658">
            <v>545684217.34000003</v>
          </cell>
        </row>
        <row r="659">
          <cell r="I659" t="str">
            <v>550.13</v>
          </cell>
          <cell r="J659">
            <v>545684217.34000003</v>
          </cell>
        </row>
        <row r="660">
          <cell r="I660" t="str">
            <v>550.13</v>
          </cell>
          <cell r="J660">
            <v>545684217.34000003</v>
          </cell>
        </row>
        <row r="661">
          <cell r="I661" t="str">
            <v>550.13</v>
          </cell>
          <cell r="J661">
            <v>545684217.34000003</v>
          </cell>
        </row>
        <row r="662">
          <cell r="I662" t="str">
            <v>550.13</v>
          </cell>
          <cell r="J662">
            <v>545684217.34000003</v>
          </cell>
        </row>
        <row r="663">
          <cell r="I663" t="str">
            <v>550.13</v>
          </cell>
          <cell r="J663">
            <v>545684217.34000003</v>
          </cell>
        </row>
        <row r="664">
          <cell r="I664" t="str">
            <v>550.13</v>
          </cell>
          <cell r="J664">
            <v>545684217.34000003</v>
          </cell>
        </row>
        <row r="665">
          <cell r="I665" t="str">
            <v>550.13</v>
          </cell>
          <cell r="J665">
            <v>545684217.34000003</v>
          </cell>
        </row>
        <row r="666">
          <cell r="I666" t="str">
            <v>550.13</v>
          </cell>
          <cell r="J666">
            <v>545684217.34000003</v>
          </cell>
        </row>
        <row r="667">
          <cell r="I667" t="str">
            <v>550.13</v>
          </cell>
          <cell r="J667">
            <v>545684217.34000003</v>
          </cell>
        </row>
        <row r="668">
          <cell r="I668" t="str">
            <v>550.13</v>
          </cell>
          <cell r="J668">
            <v>545684217.34000003</v>
          </cell>
        </row>
        <row r="669">
          <cell r="I669" t="str">
            <v>550.13</v>
          </cell>
          <cell r="J669">
            <v>545684217.34000003</v>
          </cell>
        </row>
        <row r="670">
          <cell r="I670" t="str">
            <v>550.13</v>
          </cell>
          <cell r="J670">
            <v>545684217.34000003</v>
          </cell>
        </row>
        <row r="671">
          <cell r="I671" t="str">
            <v>550.13</v>
          </cell>
          <cell r="J671">
            <v>545684217.34000003</v>
          </cell>
        </row>
        <row r="672">
          <cell r="I672" t="str">
            <v>550.13</v>
          </cell>
          <cell r="J672">
            <v>545684217.34000003</v>
          </cell>
        </row>
        <row r="673">
          <cell r="I673" t="str">
            <v>550.13</v>
          </cell>
          <cell r="J673">
            <v>545684217.34000003</v>
          </cell>
        </row>
        <row r="674">
          <cell r="I674" t="str">
            <v>550.13</v>
          </cell>
          <cell r="J674">
            <v>545684217.34000003</v>
          </cell>
        </row>
        <row r="675">
          <cell r="I675" t="str">
            <v>550.20</v>
          </cell>
          <cell r="J675">
            <v>273593975.11000001</v>
          </cell>
        </row>
        <row r="676">
          <cell r="I676" t="str">
            <v>550.20</v>
          </cell>
          <cell r="J676">
            <v>273593975.11000001</v>
          </cell>
        </row>
        <row r="677">
          <cell r="I677" t="str">
            <v>550.20</v>
          </cell>
          <cell r="J677">
            <v>273593975.11000001</v>
          </cell>
        </row>
        <row r="678">
          <cell r="I678" t="str">
            <v>550.20</v>
          </cell>
          <cell r="J678">
            <v>273593975.11000001</v>
          </cell>
        </row>
        <row r="679">
          <cell r="I679" t="str">
            <v>550.20</v>
          </cell>
          <cell r="J679">
            <v>273593975.11000001</v>
          </cell>
        </row>
        <row r="680">
          <cell r="I680" t="str">
            <v>550.20</v>
          </cell>
          <cell r="J680">
            <v>273593975.11000001</v>
          </cell>
        </row>
        <row r="681">
          <cell r="I681" t="str">
            <v>550.20</v>
          </cell>
          <cell r="J681">
            <v>273593975.11000001</v>
          </cell>
        </row>
        <row r="682">
          <cell r="I682" t="str">
            <v>550.20</v>
          </cell>
          <cell r="J682">
            <v>273593975.11000001</v>
          </cell>
        </row>
        <row r="683">
          <cell r="I683" t="str">
            <v>550.20</v>
          </cell>
          <cell r="J683">
            <v>273593975.11000001</v>
          </cell>
        </row>
        <row r="684">
          <cell r="I684" t="str">
            <v>550.20</v>
          </cell>
          <cell r="J684">
            <v>273593975.11000001</v>
          </cell>
        </row>
        <row r="685">
          <cell r="I685" t="str">
            <v>550.20</v>
          </cell>
          <cell r="J685">
            <v>273593975.11000001</v>
          </cell>
        </row>
        <row r="686">
          <cell r="I686" t="str">
            <v>550.20</v>
          </cell>
          <cell r="J686">
            <v>273593975.11000001</v>
          </cell>
        </row>
        <row r="687">
          <cell r="I687" t="str">
            <v>550.20</v>
          </cell>
          <cell r="J687">
            <v>273593975.11000001</v>
          </cell>
        </row>
        <row r="688">
          <cell r="I688" t="str">
            <v>550.20</v>
          </cell>
          <cell r="J688">
            <v>273593975.11000001</v>
          </cell>
        </row>
        <row r="689">
          <cell r="I689" t="str">
            <v>550.20</v>
          </cell>
          <cell r="J689">
            <v>273593975.11000001</v>
          </cell>
        </row>
        <row r="690">
          <cell r="I690" t="str">
            <v>550.20</v>
          </cell>
          <cell r="J690">
            <v>273593975.11000001</v>
          </cell>
        </row>
        <row r="691">
          <cell r="I691" t="str">
            <v>550.20</v>
          </cell>
          <cell r="J691">
            <v>273593975.11000001</v>
          </cell>
        </row>
        <row r="692">
          <cell r="I692" t="str">
            <v>550.20</v>
          </cell>
          <cell r="J692">
            <v>273593975.11000001</v>
          </cell>
        </row>
        <row r="693">
          <cell r="I693" t="str">
            <v>550.20</v>
          </cell>
          <cell r="J693">
            <v>273593975.11000001</v>
          </cell>
        </row>
        <row r="694">
          <cell r="I694" t="str">
            <v>550.20</v>
          </cell>
          <cell r="J694">
            <v>273593975.11000001</v>
          </cell>
        </row>
        <row r="695">
          <cell r="I695" t="str">
            <v>550.20</v>
          </cell>
          <cell r="J695">
            <v>273593975.11000001</v>
          </cell>
        </row>
        <row r="696">
          <cell r="I696" t="str">
            <v>550.20</v>
          </cell>
          <cell r="J696">
            <v>273593975.11000001</v>
          </cell>
        </row>
        <row r="697">
          <cell r="I697" t="str">
            <v>550.20</v>
          </cell>
          <cell r="J697">
            <v>273593975.11000001</v>
          </cell>
        </row>
        <row r="698">
          <cell r="I698" t="str">
            <v>550.20</v>
          </cell>
          <cell r="J698">
            <v>273593975.11000001</v>
          </cell>
        </row>
        <row r="699">
          <cell r="I699" t="str">
            <v>550.20</v>
          </cell>
          <cell r="J699">
            <v>273593975.11000001</v>
          </cell>
        </row>
        <row r="700">
          <cell r="I700" t="str">
            <v>550.20</v>
          </cell>
          <cell r="J700">
            <v>273593975.11000001</v>
          </cell>
        </row>
        <row r="701">
          <cell r="I701" t="str">
            <v>550.20</v>
          </cell>
          <cell r="J701">
            <v>273593975.11000001</v>
          </cell>
        </row>
        <row r="702">
          <cell r="I702" t="str">
            <v>550.20</v>
          </cell>
          <cell r="J702">
            <v>273593975.11000001</v>
          </cell>
        </row>
        <row r="703">
          <cell r="I703" t="str">
            <v>550.20</v>
          </cell>
          <cell r="J703">
            <v>273593975.11000001</v>
          </cell>
        </row>
        <row r="704">
          <cell r="I704" t="str">
            <v>550.20</v>
          </cell>
          <cell r="J704">
            <v>273593975.11000001</v>
          </cell>
        </row>
        <row r="705">
          <cell r="I705" t="str">
            <v>550.20</v>
          </cell>
          <cell r="J705">
            <v>273593975.11000001</v>
          </cell>
        </row>
        <row r="706">
          <cell r="I706" t="str">
            <v>550.20</v>
          </cell>
          <cell r="J706">
            <v>273593975.11000001</v>
          </cell>
        </row>
        <row r="707">
          <cell r="I707" t="str">
            <v>550.20</v>
          </cell>
          <cell r="J707">
            <v>273593975.11000001</v>
          </cell>
        </row>
        <row r="708">
          <cell r="I708" t="str">
            <v>550.20</v>
          </cell>
          <cell r="J708">
            <v>273593975.11000001</v>
          </cell>
        </row>
        <row r="709">
          <cell r="I709" t="str">
            <v>550.20</v>
          </cell>
          <cell r="J709">
            <v>273593975.11000001</v>
          </cell>
        </row>
        <row r="710">
          <cell r="I710" t="str">
            <v>550.20</v>
          </cell>
          <cell r="J710">
            <v>273593975.11000001</v>
          </cell>
        </row>
        <row r="711">
          <cell r="I711" t="str">
            <v>550.20</v>
          </cell>
          <cell r="J711">
            <v>273593975.11000001</v>
          </cell>
        </row>
        <row r="712">
          <cell r="I712" t="str">
            <v>550.20</v>
          </cell>
          <cell r="J712">
            <v>273593975.11000001</v>
          </cell>
        </row>
        <row r="713">
          <cell r="I713" t="str">
            <v>550.20</v>
          </cell>
          <cell r="J713">
            <v>273593975.11000001</v>
          </cell>
        </row>
        <row r="714">
          <cell r="I714" t="str">
            <v>550.20</v>
          </cell>
          <cell r="J714">
            <v>273593975.11000001</v>
          </cell>
        </row>
        <row r="715">
          <cell r="I715" t="str">
            <v>550.20</v>
          </cell>
          <cell r="J715">
            <v>273593975.11000001</v>
          </cell>
        </row>
        <row r="716">
          <cell r="I716" t="str">
            <v>550.20</v>
          </cell>
          <cell r="J716">
            <v>273593975.11000001</v>
          </cell>
        </row>
        <row r="717">
          <cell r="I717" t="str">
            <v>550.20</v>
          </cell>
          <cell r="J717">
            <v>273593975.11000001</v>
          </cell>
        </row>
        <row r="718">
          <cell r="I718" t="str">
            <v>550.20</v>
          </cell>
          <cell r="J718">
            <v>273593975.11000001</v>
          </cell>
        </row>
        <row r="719">
          <cell r="I719" t="str">
            <v>550.20</v>
          </cell>
          <cell r="J719">
            <v>273593975.11000001</v>
          </cell>
        </row>
        <row r="720">
          <cell r="I720" t="str">
            <v>550.20</v>
          </cell>
          <cell r="J720">
            <v>273593975.11000001</v>
          </cell>
        </row>
        <row r="721">
          <cell r="I721" t="str">
            <v>550.20</v>
          </cell>
          <cell r="J721">
            <v>273593975.11000001</v>
          </cell>
        </row>
        <row r="722">
          <cell r="I722" t="str">
            <v>550.20</v>
          </cell>
          <cell r="J722">
            <v>273593975.11000001</v>
          </cell>
        </row>
        <row r="723">
          <cell r="I723" t="str">
            <v>550.20</v>
          </cell>
          <cell r="J723">
            <v>273593975.11000001</v>
          </cell>
        </row>
        <row r="724">
          <cell r="I724" t="str">
            <v>550.20</v>
          </cell>
          <cell r="J724">
            <v>273593975.11000001</v>
          </cell>
        </row>
        <row r="725">
          <cell r="I725" t="str">
            <v>550.20</v>
          </cell>
          <cell r="J725">
            <v>273593975.11000001</v>
          </cell>
        </row>
        <row r="726">
          <cell r="I726" t="str">
            <v>550.20</v>
          </cell>
          <cell r="J726">
            <v>273593975.11000001</v>
          </cell>
        </row>
        <row r="727">
          <cell r="I727" t="str">
            <v>550.20</v>
          </cell>
          <cell r="J727">
            <v>273593975.11000001</v>
          </cell>
        </row>
        <row r="728">
          <cell r="I728" t="str">
            <v>550.20</v>
          </cell>
          <cell r="J728">
            <v>273593975.11000001</v>
          </cell>
        </row>
        <row r="729">
          <cell r="I729" t="str">
            <v>550.20</v>
          </cell>
          <cell r="J729">
            <v>273593975.11000001</v>
          </cell>
        </row>
        <row r="730">
          <cell r="I730" t="str">
            <v>550.20</v>
          </cell>
          <cell r="J730">
            <v>273593975.11000001</v>
          </cell>
        </row>
        <row r="731">
          <cell r="I731" t="str">
            <v>550.20</v>
          </cell>
          <cell r="J731">
            <v>273593975.11000001</v>
          </cell>
        </row>
        <row r="732">
          <cell r="I732" t="str">
            <v>550.20</v>
          </cell>
          <cell r="J732">
            <v>273593975.11000001</v>
          </cell>
        </row>
        <row r="733">
          <cell r="I733" t="str">
            <v>550.20</v>
          </cell>
          <cell r="J733">
            <v>273593975.11000001</v>
          </cell>
        </row>
        <row r="734">
          <cell r="I734" t="str">
            <v>550.20</v>
          </cell>
          <cell r="J734">
            <v>273593975.11000001</v>
          </cell>
        </row>
        <row r="735">
          <cell r="I735" t="str">
            <v>550.20</v>
          </cell>
          <cell r="J735">
            <v>273593975.11000001</v>
          </cell>
        </row>
        <row r="736">
          <cell r="I736" t="str">
            <v>550.20</v>
          </cell>
          <cell r="J736">
            <v>273593975.11000001</v>
          </cell>
        </row>
        <row r="737">
          <cell r="I737" t="str">
            <v>550.20</v>
          </cell>
          <cell r="J737">
            <v>273593975.11000001</v>
          </cell>
        </row>
        <row r="738">
          <cell r="I738" t="str">
            <v>550.20</v>
          </cell>
          <cell r="J738">
            <v>273593975.11000001</v>
          </cell>
        </row>
        <row r="739">
          <cell r="I739" t="str">
            <v>550.20</v>
          </cell>
          <cell r="J739">
            <v>273593975.11000001</v>
          </cell>
        </row>
        <row r="740">
          <cell r="I740" t="str">
            <v>550.20</v>
          </cell>
          <cell r="J740">
            <v>273593975.11000001</v>
          </cell>
        </row>
        <row r="741">
          <cell r="I741" t="str">
            <v>550.20</v>
          </cell>
          <cell r="J741">
            <v>273593975.11000001</v>
          </cell>
        </row>
        <row r="742">
          <cell r="I742" t="str">
            <v>550.20</v>
          </cell>
          <cell r="J742">
            <v>273593975.11000001</v>
          </cell>
        </row>
        <row r="743">
          <cell r="I743">
            <v>570</v>
          </cell>
          <cell r="J743">
            <v>571132878.13999999</v>
          </cell>
        </row>
        <row r="744">
          <cell r="I744" t="str">
            <v>570.06</v>
          </cell>
          <cell r="J744">
            <v>46467933.219999999</v>
          </cell>
        </row>
        <row r="745">
          <cell r="I745" t="str">
            <v>570.06</v>
          </cell>
          <cell r="J745">
            <v>46467933.219999999</v>
          </cell>
        </row>
        <row r="746">
          <cell r="I746" t="str">
            <v>570.06</v>
          </cell>
          <cell r="J746">
            <v>46467933.219999999</v>
          </cell>
        </row>
        <row r="747">
          <cell r="I747" t="str">
            <v>570.06</v>
          </cell>
          <cell r="J747">
            <v>46467933.219999999</v>
          </cell>
        </row>
        <row r="748">
          <cell r="I748" t="str">
            <v>570.06</v>
          </cell>
          <cell r="J748">
            <v>46467933.219999999</v>
          </cell>
        </row>
        <row r="749">
          <cell r="I749" t="str">
            <v>570.06</v>
          </cell>
          <cell r="J749">
            <v>46467933.219999999</v>
          </cell>
        </row>
        <row r="750">
          <cell r="I750" t="str">
            <v>570.06</v>
          </cell>
          <cell r="J750">
            <v>46467933.219999999</v>
          </cell>
        </row>
        <row r="751">
          <cell r="I751" t="str">
            <v>570.06</v>
          </cell>
          <cell r="J751">
            <v>46467933.219999999</v>
          </cell>
        </row>
        <row r="752">
          <cell r="I752" t="str">
            <v>570.06</v>
          </cell>
          <cell r="J752">
            <v>46467933.219999999</v>
          </cell>
        </row>
        <row r="753">
          <cell r="I753" t="str">
            <v>570.10</v>
          </cell>
          <cell r="J753">
            <v>226371232.28</v>
          </cell>
        </row>
        <row r="754">
          <cell r="I754" t="str">
            <v>570.10</v>
          </cell>
          <cell r="J754">
            <v>226371232.28</v>
          </cell>
        </row>
        <row r="755">
          <cell r="I755" t="str">
            <v>570.10</v>
          </cell>
          <cell r="J755">
            <v>226371232.28</v>
          </cell>
        </row>
        <row r="756">
          <cell r="I756" t="str">
            <v>570.10</v>
          </cell>
          <cell r="J756">
            <v>226371232.28</v>
          </cell>
        </row>
        <row r="757">
          <cell r="I757" t="str">
            <v>570.10</v>
          </cell>
          <cell r="J757">
            <v>226371232.28</v>
          </cell>
        </row>
        <row r="758">
          <cell r="I758" t="str">
            <v>570.10</v>
          </cell>
          <cell r="J758">
            <v>226371232.28</v>
          </cell>
        </row>
        <row r="759">
          <cell r="I759" t="str">
            <v>570.10</v>
          </cell>
          <cell r="J759">
            <v>226371232.28</v>
          </cell>
        </row>
        <row r="760">
          <cell r="I760" t="str">
            <v>570.10</v>
          </cell>
          <cell r="J760">
            <v>226371232.28</v>
          </cell>
        </row>
        <row r="761">
          <cell r="I761" t="str">
            <v>570.10</v>
          </cell>
          <cell r="J761">
            <v>226371232.28</v>
          </cell>
        </row>
        <row r="762">
          <cell r="I762" t="str">
            <v>570.10</v>
          </cell>
          <cell r="J762">
            <v>226371232.28</v>
          </cell>
        </row>
        <row r="763">
          <cell r="I763" t="str">
            <v>570.10</v>
          </cell>
          <cell r="J763">
            <v>226371232.28</v>
          </cell>
        </row>
        <row r="764">
          <cell r="I764" t="str">
            <v>570.10</v>
          </cell>
          <cell r="J764">
            <v>226371232.28</v>
          </cell>
        </row>
        <row r="765">
          <cell r="I765" t="str">
            <v>570.10</v>
          </cell>
          <cell r="J765">
            <v>226371232.28</v>
          </cell>
        </row>
        <row r="766">
          <cell r="I766" t="str">
            <v>570.10</v>
          </cell>
          <cell r="J766">
            <v>226371232.28</v>
          </cell>
        </row>
        <row r="767">
          <cell r="I767" t="str">
            <v>570.10</v>
          </cell>
          <cell r="J767">
            <v>226371232.28</v>
          </cell>
        </row>
        <row r="768">
          <cell r="I768" t="str">
            <v>570.10</v>
          </cell>
          <cell r="J768">
            <v>226371232.28</v>
          </cell>
        </row>
        <row r="769">
          <cell r="I769" t="str">
            <v>570.10</v>
          </cell>
          <cell r="J769">
            <v>226371232.28</v>
          </cell>
        </row>
        <row r="770">
          <cell r="I770" t="str">
            <v>570.10</v>
          </cell>
          <cell r="J770">
            <v>226371232.28</v>
          </cell>
        </row>
        <row r="771">
          <cell r="I771" t="str">
            <v>570.10</v>
          </cell>
          <cell r="J771">
            <v>226371232.28</v>
          </cell>
        </row>
        <row r="772">
          <cell r="I772" t="str">
            <v>570.10</v>
          </cell>
          <cell r="J772">
            <v>226371232.28</v>
          </cell>
        </row>
        <row r="773">
          <cell r="I773" t="str">
            <v>570.10</v>
          </cell>
          <cell r="J773">
            <v>226371232.28</v>
          </cell>
        </row>
        <row r="774">
          <cell r="I774" t="str">
            <v>570.10</v>
          </cell>
          <cell r="J774">
            <v>226371232.28</v>
          </cell>
        </row>
        <row r="775">
          <cell r="I775" t="str">
            <v>570.10</v>
          </cell>
          <cell r="J775">
            <v>226371232.28</v>
          </cell>
        </row>
        <row r="776">
          <cell r="I776" t="str">
            <v>570.10</v>
          </cell>
          <cell r="J776">
            <v>226371232.28</v>
          </cell>
        </row>
        <row r="777">
          <cell r="I777" t="str">
            <v>570.10</v>
          </cell>
          <cell r="J777">
            <v>226371232.28</v>
          </cell>
        </row>
        <row r="778">
          <cell r="I778" t="str">
            <v>570.10</v>
          </cell>
          <cell r="J778">
            <v>226371232.28</v>
          </cell>
        </row>
        <row r="779">
          <cell r="I779" t="str">
            <v>570.10</v>
          </cell>
          <cell r="J779">
            <v>226371232.28</v>
          </cell>
        </row>
        <row r="780">
          <cell r="I780" t="str">
            <v>570.10</v>
          </cell>
          <cell r="J780">
            <v>226371232.28</v>
          </cell>
        </row>
        <row r="781">
          <cell r="I781" t="str">
            <v>570.10</v>
          </cell>
          <cell r="J781">
            <v>226371232.28</v>
          </cell>
        </row>
        <row r="782">
          <cell r="I782" t="str">
            <v>570.10</v>
          </cell>
          <cell r="J782">
            <v>226371232.28</v>
          </cell>
        </row>
        <row r="783">
          <cell r="I783" t="str">
            <v>570.10</v>
          </cell>
          <cell r="J783">
            <v>226371232.28</v>
          </cell>
        </row>
        <row r="784">
          <cell r="I784" t="str">
            <v>570.10</v>
          </cell>
          <cell r="J784">
            <v>226371232.28</v>
          </cell>
        </row>
        <row r="785">
          <cell r="I785" t="str">
            <v>570.10</v>
          </cell>
          <cell r="J785">
            <v>226371232.28</v>
          </cell>
        </row>
        <row r="786">
          <cell r="I786" t="str">
            <v>570.10</v>
          </cell>
          <cell r="J786">
            <v>226371232.28</v>
          </cell>
        </row>
        <row r="787">
          <cell r="I787" t="str">
            <v>570.10</v>
          </cell>
          <cell r="J787">
            <v>226371232.28</v>
          </cell>
        </row>
        <row r="788">
          <cell r="I788" t="str">
            <v>570.10</v>
          </cell>
          <cell r="J788">
            <v>226371232.28</v>
          </cell>
        </row>
        <row r="789">
          <cell r="I789" t="str">
            <v>570.10</v>
          </cell>
          <cell r="J789">
            <v>226371232.28</v>
          </cell>
        </row>
        <row r="790">
          <cell r="I790" t="str">
            <v>570.10</v>
          </cell>
          <cell r="J790">
            <v>226371232.28</v>
          </cell>
        </row>
        <row r="791">
          <cell r="I791" t="str">
            <v>570.10</v>
          </cell>
          <cell r="J791">
            <v>226371232.28</v>
          </cell>
        </row>
        <row r="792">
          <cell r="I792" t="str">
            <v>570.10</v>
          </cell>
          <cell r="J792">
            <v>226371232.28</v>
          </cell>
        </row>
        <row r="793">
          <cell r="I793" t="str">
            <v>570.10</v>
          </cell>
          <cell r="J793">
            <v>226371232.28</v>
          </cell>
        </row>
        <row r="794">
          <cell r="I794" t="str">
            <v>570.10</v>
          </cell>
          <cell r="J794">
            <v>226371232.28</v>
          </cell>
        </row>
        <row r="795">
          <cell r="I795" t="str">
            <v>570.10</v>
          </cell>
          <cell r="J795">
            <v>226371232.28</v>
          </cell>
        </row>
        <row r="796">
          <cell r="I796" t="str">
            <v>570.10</v>
          </cell>
          <cell r="J796">
            <v>226371232.28</v>
          </cell>
        </row>
        <row r="797">
          <cell r="I797" t="str">
            <v>570.10</v>
          </cell>
          <cell r="J797">
            <v>226371232.28</v>
          </cell>
        </row>
        <row r="798">
          <cell r="I798" t="str">
            <v>570.10</v>
          </cell>
          <cell r="J798">
            <v>226371232.28</v>
          </cell>
        </row>
        <row r="799">
          <cell r="I799" t="str">
            <v>570.10</v>
          </cell>
          <cell r="J799">
            <v>226371232.28</v>
          </cell>
        </row>
        <row r="800">
          <cell r="I800" t="str">
            <v>570.10</v>
          </cell>
          <cell r="J800">
            <v>226371232.28</v>
          </cell>
        </row>
        <row r="801">
          <cell r="I801" t="str">
            <v>570.10</v>
          </cell>
          <cell r="J801">
            <v>226371232.28</v>
          </cell>
        </row>
        <row r="802">
          <cell r="I802" t="str">
            <v>570.10</v>
          </cell>
          <cell r="J802">
            <v>226371232.28</v>
          </cell>
        </row>
        <row r="803">
          <cell r="I803" t="str">
            <v>570.10</v>
          </cell>
          <cell r="J803">
            <v>226371232.28</v>
          </cell>
        </row>
        <row r="804">
          <cell r="I804" t="str">
            <v>570.10</v>
          </cell>
          <cell r="J804">
            <v>226371232.28</v>
          </cell>
        </row>
        <row r="805">
          <cell r="I805" t="str">
            <v>570.10</v>
          </cell>
          <cell r="J805">
            <v>226371232.28</v>
          </cell>
        </row>
        <row r="806">
          <cell r="I806" t="str">
            <v>570.10</v>
          </cell>
          <cell r="J806">
            <v>226371232.28</v>
          </cell>
        </row>
        <row r="807">
          <cell r="I807" t="str">
            <v>570.10</v>
          </cell>
          <cell r="J807">
            <v>226371232.28</v>
          </cell>
        </row>
        <row r="808">
          <cell r="I808" t="str">
            <v>570.10</v>
          </cell>
          <cell r="J808">
            <v>226371232.28</v>
          </cell>
        </row>
        <row r="809">
          <cell r="I809" t="str">
            <v>570.10</v>
          </cell>
          <cell r="J809">
            <v>226371232.28</v>
          </cell>
        </row>
        <row r="810">
          <cell r="I810" t="str">
            <v>570.10</v>
          </cell>
          <cell r="J810">
            <v>226371232.28</v>
          </cell>
        </row>
        <row r="811">
          <cell r="I811" t="str">
            <v>570.10</v>
          </cell>
          <cell r="J811">
            <v>226371232.28</v>
          </cell>
        </row>
        <row r="812">
          <cell r="I812" t="str">
            <v>570.15</v>
          </cell>
          <cell r="J812">
            <v>298293712.63999999</v>
          </cell>
        </row>
        <row r="813">
          <cell r="I813" t="str">
            <v>570.15</v>
          </cell>
          <cell r="J813">
            <v>298293712.63999999</v>
          </cell>
        </row>
        <row r="814">
          <cell r="I814" t="str">
            <v>570.15</v>
          </cell>
          <cell r="J814">
            <v>298293712.63999999</v>
          </cell>
        </row>
        <row r="815">
          <cell r="I815" t="str">
            <v>570.15</v>
          </cell>
          <cell r="J815">
            <v>298293712.63999999</v>
          </cell>
        </row>
        <row r="816">
          <cell r="I816" t="str">
            <v>570.15</v>
          </cell>
          <cell r="J816">
            <v>298293712.63999999</v>
          </cell>
        </row>
        <row r="817">
          <cell r="I817" t="str">
            <v>570.15</v>
          </cell>
          <cell r="J817">
            <v>298293712.63999999</v>
          </cell>
        </row>
        <row r="818">
          <cell r="I818" t="str">
            <v>570.15</v>
          </cell>
          <cell r="J818">
            <v>298293712.63999999</v>
          </cell>
        </row>
        <row r="819">
          <cell r="I819" t="str">
            <v>570.15</v>
          </cell>
          <cell r="J819">
            <v>298293712.63999999</v>
          </cell>
        </row>
        <row r="820">
          <cell r="I820" t="str">
            <v>570.15</v>
          </cell>
          <cell r="J820">
            <v>298293712.63999999</v>
          </cell>
        </row>
        <row r="821">
          <cell r="I821" t="str">
            <v>570.15</v>
          </cell>
          <cell r="J821">
            <v>298293712.63999999</v>
          </cell>
        </row>
        <row r="822">
          <cell r="I822" t="str">
            <v>570.15</v>
          </cell>
          <cell r="J822">
            <v>298293712.63999999</v>
          </cell>
        </row>
        <row r="823">
          <cell r="I823" t="str">
            <v>570.15</v>
          </cell>
          <cell r="J823">
            <v>298293712.63999999</v>
          </cell>
        </row>
        <row r="824">
          <cell r="I824" t="str">
            <v>570.15</v>
          </cell>
          <cell r="J824">
            <v>298293712.63999999</v>
          </cell>
        </row>
        <row r="825">
          <cell r="I825" t="str">
            <v>570.15</v>
          </cell>
          <cell r="J825">
            <v>298293712.63999999</v>
          </cell>
        </row>
        <row r="826">
          <cell r="I826" t="str">
            <v>570.15</v>
          </cell>
          <cell r="J826">
            <v>298293712.63999999</v>
          </cell>
        </row>
        <row r="827">
          <cell r="I827" t="str">
            <v>570.15</v>
          </cell>
          <cell r="J827">
            <v>298293712.63999999</v>
          </cell>
        </row>
        <row r="828">
          <cell r="I828" t="str">
            <v>570.15</v>
          </cell>
          <cell r="J828">
            <v>298293712.63999999</v>
          </cell>
        </row>
        <row r="829">
          <cell r="I829" t="str">
            <v>570.15</v>
          </cell>
          <cell r="J829">
            <v>298293712.63999999</v>
          </cell>
        </row>
        <row r="830">
          <cell r="I830" t="str">
            <v>570.15</v>
          </cell>
          <cell r="J830">
            <v>298293712.63999999</v>
          </cell>
        </row>
        <row r="831">
          <cell r="I831" t="str">
            <v>570.15</v>
          </cell>
          <cell r="J831">
            <v>298293712.63999999</v>
          </cell>
        </row>
        <row r="832">
          <cell r="I832" t="str">
            <v>570.15</v>
          </cell>
          <cell r="J832">
            <v>298293712.63999999</v>
          </cell>
        </row>
        <row r="833">
          <cell r="I833" t="str">
            <v>570.15</v>
          </cell>
          <cell r="J833">
            <v>298293712.63999999</v>
          </cell>
        </row>
        <row r="834">
          <cell r="I834" t="str">
            <v>570.15</v>
          </cell>
          <cell r="J834">
            <v>298293712.63999999</v>
          </cell>
        </row>
        <row r="835">
          <cell r="I835" t="str">
            <v>570.15</v>
          </cell>
          <cell r="J835">
            <v>298293712.63999999</v>
          </cell>
        </row>
        <row r="836">
          <cell r="I836" t="str">
            <v>570.15</v>
          </cell>
          <cell r="J836">
            <v>298293712.63999999</v>
          </cell>
        </row>
        <row r="837">
          <cell r="I837" t="str">
            <v>570.15</v>
          </cell>
          <cell r="J837">
            <v>298293712.63999999</v>
          </cell>
        </row>
        <row r="838">
          <cell r="I838" t="str">
            <v>570.15</v>
          </cell>
          <cell r="J838">
            <v>298293712.63999999</v>
          </cell>
        </row>
        <row r="839">
          <cell r="I839" t="str">
            <v>570.15</v>
          </cell>
          <cell r="J839">
            <v>298293712.63999999</v>
          </cell>
        </row>
        <row r="840">
          <cell r="I840" t="str">
            <v>570.15</v>
          </cell>
          <cell r="J840">
            <v>298293712.63999999</v>
          </cell>
        </row>
        <row r="841">
          <cell r="I841" t="str">
            <v>570.15</v>
          </cell>
          <cell r="J841">
            <v>298293712.63999999</v>
          </cell>
        </row>
        <row r="842">
          <cell r="I842" t="str">
            <v>570.15</v>
          </cell>
          <cell r="J842">
            <v>298293712.63999999</v>
          </cell>
        </row>
        <row r="843">
          <cell r="I843" t="str">
            <v>570.15</v>
          </cell>
          <cell r="J843">
            <v>298293712.63999999</v>
          </cell>
        </row>
        <row r="844">
          <cell r="I844" t="str">
            <v>570.15</v>
          </cell>
          <cell r="J844">
            <v>298293712.63999999</v>
          </cell>
        </row>
        <row r="845">
          <cell r="I845" t="str">
            <v>570.15</v>
          </cell>
          <cell r="J845">
            <v>298293712.63999999</v>
          </cell>
        </row>
        <row r="846">
          <cell r="I846" t="str">
            <v>570.15</v>
          </cell>
          <cell r="J846">
            <v>298293712.63999999</v>
          </cell>
        </row>
        <row r="847">
          <cell r="I847" t="str">
            <v>570.15</v>
          </cell>
          <cell r="J847">
            <v>298293712.63999999</v>
          </cell>
        </row>
        <row r="848">
          <cell r="I848">
            <v>590</v>
          </cell>
          <cell r="J848">
            <v>256005112.34999999</v>
          </cell>
        </row>
        <row r="849">
          <cell r="I849" t="str">
            <v>590.10</v>
          </cell>
          <cell r="J849">
            <v>253089751.16999999</v>
          </cell>
        </row>
        <row r="850">
          <cell r="I850" t="str">
            <v>590.10</v>
          </cell>
          <cell r="J850">
            <v>253089751.16999999</v>
          </cell>
        </row>
        <row r="851">
          <cell r="I851" t="str">
            <v>590.10</v>
          </cell>
          <cell r="J851">
            <v>253089751.16999999</v>
          </cell>
        </row>
        <row r="852">
          <cell r="I852" t="str">
            <v>590.10</v>
          </cell>
          <cell r="J852">
            <v>253089751.16999999</v>
          </cell>
        </row>
        <row r="853">
          <cell r="I853" t="str">
            <v>590.10</v>
          </cell>
          <cell r="J853">
            <v>253089751.16999999</v>
          </cell>
        </row>
        <row r="854">
          <cell r="I854" t="str">
            <v>590.10</v>
          </cell>
          <cell r="J854">
            <v>253089751.16999999</v>
          </cell>
        </row>
        <row r="855">
          <cell r="I855" t="str">
            <v>590.10</v>
          </cell>
          <cell r="J855">
            <v>253089751.16999999</v>
          </cell>
        </row>
        <row r="856">
          <cell r="I856" t="str">
            <v>590.10</v>
          </cell>
          <cell r="J856">
            <v>253089751.16999999</v>
          </cell>
        </row>
        <row r="857">
          <cell r="I857" t="str">
            <v>590.10</v>
          </cell>
          <cell r="J857">
            <v>253089751.16999999</v>
          </cell>
        </row>
        <row r="858">
          <cell r="I858" t="str">
            <v>590.10</v>
          </cell>
          <cell r="J858">
            <v>253089751.16999999</v>
          </cell>
        </row>
        <row r="859">
          <cell r="I859" t="str">
            <v>590.10</v>
          </cell>
          <cell r="J859">
            <v>253089751.16999999</v>
          </cell>
        </row>
        <row r="860">
          <cell r="I860" t="str">
            <v>590.10</v>
          </cell>
          <cell r="J860">
            <v>253089751.16999999</v>
          </cell>
        </row>
        <row r="861">
          <cell r="I861" t="str">
            <v>590.10</v>
          </cell>
          <cell r="J861">
            <v>253089751.16999999</v>
          </cell>
        </row>
        <row r="862">
          <cell r="I862" t="str">
            <v>590.10</v>
          </cell>
          <cell r="J862">
            <v>253089751.16999999</v>
          </cell>
        </row>
        <row r="863">
          <cell r="I863" t="str">
            <v>590.10</v>
          </cell>
          <cell r="J863">
            <v>253089751.16999999</v>
          </cell>
        </row>
        <row r="864">
          <cell r="I864" t="str">
            <v>590.10</v>
          </cell>
          <cell r="J864">
            <v>253089751.16999999</v>
          </cell>
        </row>
        <row r="865">
          <cell r="I865" t="str">
            <v>590.10</v>
          </cell>
          <cell r="J865">
            <v>253089751.16999999</v>
          </cell>
        </row>
        <row r="866">
          <cell r="I866" t="str">
            <v>590.10</v>
          </cell>
          <cell r="J866">
            <v>253089751.16999999</v>
          </cell>
        </row>
        <row r="867">
          <cell r="I867" t="str">
            <v>590.10</v>
          </cell>
          <cell r="J867">
            <v>253089751.16999999</v>
          </cell>
        </row>
        <row r="868">
          <cell r="I868" t="str">
            <v>590.10</v>
          </cell>
          <cell r="J868">
            <v>253089751.16999999</v>
          </cell>
        </row>
        <row r="869">
          <cell r="I869" t="str">
            <v>590.10</v>
          </cell>
          <cell r="J869">
            <v>253089751.16999999</v>
          </cell>
        </row>
        <row r="870">
          <cell r="I870" t="str">
            <v>590.10</v>
          </cell>
          <cell r="J870">
            <v>253089751.16999999</v>
          </cell>
        </row>
        <row r="871">
          <cell r="I871" t="str">
            <v>590.10</v>
          </cell>
          <cell r="J871">
            <v>253089751.16999999</v>
          </cell>
        </row>
        <row r="872">
          <cell r="I872" t="str">
            <v>590.10</v>
          </cell>
          <cell r="J872">
            <v>253089751.16999999</v>
          </cell>
        </row>
        <row r="873">
          <cell r="I873" t="str">
            <v>590.10</v>
          </cell>
          <cell r="J873">
            <v>253089751.16999999</v>
          </cell>
        </row>
        <row r="874">
          <cell r="I874" t="str">
            <v>590.10</v>
          </cell>
          <cell r="J874">
            <v>253089751.16999999</v>
          </cell>
        </row>
        <row r="875">
          <cell r="I875" t="str">
            <v>590.10</v>
          </cell>
          <cell r="J875">
            <v>253089751.16999999</v>
          </cell>
        </row>
        <row r="876">
          <cell r="I876" t="str">
            <v>590.10</v>
          </cell>
          <cell r="J876">
            <v>253089751.16999999</v>
          </cell>
        </row>
        <row r="877">
          <cell r="I877" t="str">
            <v>590.10</v>
          </cell>
          <cell r="J877">
            <v>253089751.16999999</v>
          </cell>
        </row>
        <row r="878">
          <cell r="I878" t="str">
            <v>590.10</v>
          </cell>
          <cell r="J878">
            <v>253089751.16999999</v>
          </cell>
        </row>
        <row r="879">
          <cell r="I879" t="str">
            <v>590.10</v>
          </cell>
          <cell r="J879">
            <v>253089751.16999999</v>
          </cell>
        </row>
        <row r="880">
          <cell r="I880" t="str">
            <v>590.10</v>
          </cell>
          <cell r="J880">
            <v>253089751.16999999</v>
          </cell>
        </row>
        <row r="881">
          <cell r="I881" t="str">
            <v>590.10</v>
          </cell>
          <cell r="J881">
            <v>253089751.16999999</v>
          </cell>
        </row>
        <row r="882">
          <cell r="I882" t="str">
            <v>590.10</v>
          </cell>
          <cell r="J882">
            <v>253089751.16999999</v>
          </cell>
        </row>
        <row r="883">
          <cell r="I883" t="str">
            <v>590.10</v>
          </cell>
          <cell r="J883">
            <v>253089751.16999999</v>
          </cell>
        </row>
        <row r="884">
          <cell r="I884" t="str">
            <v>590.10</v>
          </cell>
          <cell r="J884">
            <v>253089751.16999999</v>
          </cell>
        </row>
        <row r="885">
          <cell r="I885" t="str">
            <v>590.10</v>
          </cell>
          <cell r="J885">
            <v>253089751.16999999</v>
          </cell>
        </row>
        <row r="886">
          <cell r="I886" t="str">
            <v>590.10</v>
          </cell>
          <cell r="J886">
            <v>253089751.16999999</v>
          </cell>
        </row>
        <row r="887">
          <cell r="I887" t="str">
            <v>590.10</v>
          </cell>
          <cell r="J887">
            <v>253089751.16999999</v>
          </cell>
        </row>
        <row r="888">
          <cell r="I888" t="str">
            <v>590.10</v>
          </cell>
          <cell r="J888">
            <v>253089751.16999999</v>
          </cell>
        </row>
        <row r="889">
          <cell r="I889" t="str">
            <v>590.12</v>
          </cell>
          <cell r="J889">
            <v>2915361.18</v>
          </cell>
        </row>
        <row r="890">
          <cell r="I890" t="str">
            <v>590.12</v>
          </cell>
          <cell r="J890">
            <v>2915361.18</v>
          </cell>
        </row>
        <row r="891">
          <cell r="I891" t="str">
            <v>590.12</v>
          </cell>
          <cell r="J891">
            <v>2915361.18</v>
          </cell>
        </row>
        <row r="892">
          <cell r="I892" t="str">
            <v>590.12</v>
          </cell>
          <cell r="J892">
            <v>2915361.18</v>
          </cell>
        </row>
        <row r="893">
          <cell r="I893" t="str">
            <v>590.12</v>
          </cell>
          <cell r="J893">
            <v>2915361.18</v>
          </cell>
        </row>
        <row r="894">
          <cell r="I894" t="str">
            <v>590.12</v>
          </cell>
          <cell r="J894">
            <v>2915361.18</v>
          </cell>
        </row>
        <row r="895">
          <cell r="I895" t="str">
            <v>590.12</v>
          </cell>
          <cell r="J895">
            <v>2915361.18</v>
          </cell>
        </row>
        <row r="896">
          <cell r="I896" t="str">
            <v>590.12</v>
          </cell>
          <cell r="J896">
            <v>2915361.18</v>
          </cell>
        </row>
        <row r="897">
          <cell r="I897">
            <v>600</v>
          </cell>
          <cell r="J897">
            <v>84424151.780000001</v>
          </cell>
        </row>
        <row r="898">
          <cell r="I898" t="str">
            <v>600.05</v>
          </cell>
          <cell r="J898">
            <v>84424151.780000001</v>
          </cell>
        </row>
        <row r="899">
          <cell r="I899" t="str">
            <v>600.05</v>
          </cell>
          <cell r="J899">
            <v>84424151.780000001</v>
          </cell>
        </row>
        <row r="900">
          <cell r="I900" t="str">
            <v>600.05</v>
          </cell>
          <cell r="J900">
            <v>84424151.780000001</v>
          </cell>
        </row>
        <row r="901">
          <cell r="I901" t="str">
            <v>600.05</v>
          </cell>
          <cell r="J901">
            <v>84424151.780000001</v>
          </cell>
        </row>
        <row r="902">
          <cell r="I902" t="str">
            <v>600.05</v>
          </cell>
          <cell r="J902">
            <v>84424151.780000001</v>
          </cell>
        </row>
        <row r="903">
          <cell r="I903" t="str">
            <v>600.05</v>
          </cell>
          <cell r="J903">
            <v>84424151.780000001</v>
          </cell>
        </row>
        <row r="904">
          <cell r="I904" t="str">
            <v>600.05</v>
          </cell>
          <cell r="J904">
            <v>84424151.780000001</v>
          </cell>
        </row>
        <row r="905">
          <cell r="I905" t="str">
            <v>600.05</v>
          </cell>
          <cell r="J905">
            <v>84424151.780000001</v>
          </cell>
        </row>
        <row r="906">
          <cell r="I906">
            <v>610</v>
          </cell>
          <cell r="J906">
            <v>61300447.659999996</v>
          </cell>
        </row>
        <row r="907">
          <cell r="I907" t="str">
            <v>610.02</v>
          </cell>
          <cell r="J907">
            <v>61300447.659999996</v>
          </cell>
        </row>
        <row r="908">
          <cell r="I908" t="str">
            <v>610.02</v>
          </cell>
          <cell r="J908">
            <v>61300447.659999996</v>
          </cell>
        </row>
        <row r="909">
          <cell r="I909" t="str">
            <v>610.02</v>
          </cell>
          <cell r="J909">
            <v>61300447.659999996</v>
          </cell>
        </row>
        <row r="910">
          <cell r="I910" t="str">
            <v>610.02</v>
          </cell>
          <cell r="J910">
            <v>61300447.659999996</v>
          </cell>
        </row>
        <row r="911">
          <cell r="I911" t="str">
            <v>610.02</v>
          </cell>
          <cell r="J911">
            <v>61300447.659999996</v>
          </cell>
        </row>
        <row r="912">
          <cell r="I912" t="str">
            <v>610.02</v>
          </cell>
          <cell r="J912">
            <v>61300447.659999996</v>
          </cell>
        </row>
        <row r="913">
          <cell r="I913" t="str">
            <v>610.02</v>
          </cell>
          <cell r="J913">
            <v>61300447.659999996</v>
          </cell>
        </row>
        <row r="914">
          <cell r="I914" t="str">
            <v>610.02</v>
          </cell>
          <cell r="J914">
            <v>61300447.659999996</v>
          </cell>
        </row>
        <row r="915">
          <cell r="I915" t="str">
            <v>610.02</v>
          </cell>
          <cell r="J915">
            <v>61300447.659999996</v>
          </cell>
        </row>
        <row r="916">
          <cell r="I916" t="str">
            <v>610.02</v>
          </cell>
          <cell r="J916">
            <v>61300447.659999996</v>
          </cell>
        </row>
        <row r="917">
          <cell r="I917" t="str">
            <v>610.02</v>
          </cell>
          <cell r="J917">
            <v>61300447.659999996</v>
          </cell>
        </row>
        <row r="918">
          <cell r="I918" t="str">
            <v>610.02</v>
          </cell>
          <cell r="J918">
            <v>61300447.659999996</v>
          </cell>
        </row>
        <row r="919">
          <cell r="I919" t="str">
            <v>610.02</v>
          </cell>
          <cell r="J919">
            <v>61300447.659999996</v>
          </cell>
        </row>
        <row r="920">
          <cell r="I920" t="str">
            <v>610.02</v>
          </cell>
          <cell r="J920">
            <v>61300447.659999996</v>
          </cell>
        </row>
        <row r="921">
          <cell r="I921" t="str">
            <v>610.02</v>
          </cell>
          <cell r="J921">
            <v>61300447.659999996</v>
          </cell>
        </row>
        <row r="922">
          <cell r="I922">
            <v>620</v>
          </cell>
          <cell r="J922">
            <v>75459046.640000001</v>
          </cell>
        </row>
        <row r="923">
          <cell r="I923" t="str">
            <v>620.09</v>
          </cell>
          <cell r="J923">
            <v>75459046.640000001</v>
          </cell>
        </row>
        <row r="924">
          <cell r="I924" t="str">
            <v>620.09</v>
          </cell>
          <cell r="J924">
            <v>75459046.640000001</v>
          </cell>
        </row>
        <row r="925">
          <cell r="I925" t="str">
            <v>620.09</v>
          </cell>
          <cell r="J925">
            <v>75459046.640000001</v>
          </cell>
        </row>
        <row r="926">
          <cell r="I926" t="str">
            <v>620.09</v>
          </cell>
          <cell r="J926">
            <v>75459046.640000001</v>
          </cell>
        </row>
        <row r="927">
          <cell r="I927" t="str">
            <v>620.09</v>
          </cell>
          <cell r="J927">
            <v>75459046.640000001</v>
          </cell>
        </row>
        <row r="928">
          <cell r="I928" t="str">
            <v>620.09</v>
          </cell>
          <cell r="J928">
            <v>75459046.640000001</v>
          </cell>
        </row>
        <row r="929">
          <cell r="I929" t="str">
            <v>620.09</v>
          </cell>
          <cell r="J929">
            <v>75459046.640000001</v>
          </cell>
        </row>
        <row r="930">
          <cell r="I930" t="str">
            <v>620.09</v>
          </cell>
          <cell r="J930">
            <v>75459046.640000001</v>
          </cell>
        </row>
        <row r="931">
          <cell r="I931" t="str">
            <v>620.09</v>
          </cell>
          <cell r="J931">
            <v>75459046.640000001</v>
          </cell>
        </row>
        <row r="932">
          <cell r="I932" t="str">
            <v>620.09</v>
          </cell>
          <cell r="J932">
            <v>75459046.640000001</v>
          </cell>
        </row>
        <row r="933">
          <cell r="I933" t="str">
            <v>620.09</v>
          </cell>
          <cell r="J933">
            <v>75459046.640000001</v>
          </cell>
        </row>
        <row r="934">
          <cell r="I934" t="str">
            <v>620.09</v>
          </cell>
          <cell r="J934">
            <v>75459046.640000001</v>
          </cell>
        </row>
        <row r="935">
          <cell r="I935" t="str">
            <v>620.09</v>
          </cell>
          <cell r="J935">
            <v>75459046.640000001</v>
          </cell>
        </row>
        <row r="936">
          <cell r="I936" t="str">
            <v>620.09</v>
          </cell>
          <cell r="J936">
            <v>75459046.640000001</v>
          </cell>
        </row>
        <row r="937">
          <cell r="I937" t="str">
            <v>620.09</v>
          </cell>
          <cell r="J937">
            <v>75459046.640000001</v>
          </cell>
        </row>
        <row r="938">
          <cell r="I938">
            <v>630</v>
          </cell>
          <cell r="J938">
            <v>142267520.33000001</v>
          </cell>
        </row>
        <row r="939">
          <cell r="I939" t="str">
            <v>630.01</v>
          </cell>
          <cell r="J939">
            <v>142267520.33000001</v>
          </cell>
        </row>
        <row r="940">
          <cell r="I940" t="str">
            <v>630.01</v>
          </cell>
          <cell r="J940">
            <v>142267520.33000001</v>
          </cell>
        </row>
        <row r="941">
          <cell r="I941" t="str">
            <v>630.01</v>
          </cell>
          <cell r="J941">
            <v>142267520.33000001</v>
          </cell>
        </row>
        <row r="942">
          <cell r="I942" t="str">
            <v>630.01</v>
          </cell>
          <cell r="J942">
            <v>142267520.33000001</v>
          </cell>
        </row>
        <row r="943">
          <cell r="I943" t="str">
            <v>630.01</v>
          </cell>
          <cell r="J943">
            <v>142267520.33000001</v>
          </cell>
        </row>
        <row r="944">
          <cell r="I944" t="str">
            <v>630.01</v>
          </cell>
          <cell r="J944">
            <v>142267520.33000001</v>
          </cell>
        </row>
        <row r="945">
          <cell r="I945" t="str">
            <v>630.01</v>
          </cell>
          <cell r="J945">
            <v>142267520.33000001</v>
          </cell>
        </row>
        <row r="946">
          <cell r="I946" t="str">
            <v>630.01</v>
          </cell>
          <cell r="J946">
            <v>142267520.33000001</v>
          </cell>
        </row>
        <row r="947">
          <cell r="I947" t="str">
            <v>630.01</v>
          </cell>
          <cell r="J947">
            <v>142267520.33000001</v>
          </cell>
        </row>
        <row r="948">
          <cell r="I948" t="str">
            <v>630.01</v>
          </cell>
          <cell r="J948">
            <v>142267520.33000001</v>
          </cell>
        </row>
        <row r="949">
          <cell r="I949" t="str">
            <v>630.01</v>
          </cell>
          <cell r="J949">
            <v>142267520.33000001</v>
          </cell>
        </row>
        <row r="950">
          <cell r="I950" t="str">
            <v>630.01</v>
          </cell>
          <cell r="J950">
            <v>142267520.33000001</v>
          </cell>
        </row>
        <row r="951">
          <cell r="I951" t="str">
            <v>630.01</v>
          </cell>
          <cell r="J951">
            <v>142267520.33000001</v>
          </cell>
        </row>
        <row r="952">
          <cell r="I952" t="str">
            <v>630.01</v>
          </cell>
          <cell r="J952">
            <v>142267520.33000001</v>
          </cell>
        </row>
        <row r="953">
          <cell r="I953" t="str">
            <v>630.01</v>
          </cell>
          <cell r="J953">
            <v>142267520.33000001</v>
          </cell>
        </row>
        <row r="954">
          <cell r="I954" t="str">
            <v>630.01</v>
          </cell>
          <cell r="J954">
            <v>142267520.33000001</v>
          </cell>
        </row>
        <row r="955">
          <cell r="I955" t="str">
            <v>630.01</v>
          </cell>
          <cell r="J955">
            <v>142267520.33000001</v>
          </cell>
        </row>
        <row r="956">
          <cell r="I956" t="str">
            <v>630.01</v>
          </cell>
          <cell r="J956">
            <v>142267520.33000001</v>
          </cell>
        </row>
        <row r="957">
          <cell r="I957" t="str">
            <v>630.01</v>
          </cell>
          <cell r="J957">
            <v>142267520.33000001</v>
          </cell>
        </row>
        <row r="958">
          <cell r="I958" t="str">
            <v>630.02</v>
          </cell>
          <cell r="J958">
            <v>0</v>
          </cell>
        </row>
        <row r="959">
          <cell r="I959" t="str">
            <v>630.02</v>
          </cell>
          <cell r="J959">
            <v>0</v>
          </cell>
        </row>
        <row r="960">
          <cell r="I960" t="str">
            <v>630.02</v>
          </cell>
          <cell r="J960">
            <v>0</v>
          </cell>
        </row>
        <row r="961">
          <cell r="I961" t="str">
            <v>630.02</v>
          </cell>
          <cell r="J961">
            <v>0</v>
          </cell>
        </row>
        <row r="962">
          <cell r="I962" t="str">
            <v>630.02</v>
          </cell>
          <cell r="J962">
            <v>0</v>
          </cell>
        </row>
        <row r="963">
          <cell r="I963" t="str">
            <v>630.02</v>
          </cell>
          <cell r="J963">
            <v>0</v>
          </cell>
        </row>
        <row r="964">
          <cell r="I964" t="str">
            <v>630.02</v>
          </cell>
          <cell r="J964">
            <v>0</v>
          </cell>
        </row>
        <row r="965">
          <cell r="I965">
            <v>700</v>
          </cell>
          <cell r="J965">
            <v>2452768948.9899998</v>
          </cell>
        </row>
        <row r="966">
          <cell r="I966">
            <v>750</v>
          </cell>
          <cell r="J966">
            <v>1586849253.1500001</v>
          </cell>
        </row>
        <row r="967">
          <cell r="I967" t="str">
            <v>750.02</v>
          </cell>
          <cell r="J967">
            <v>126947940.25</v>
          </cell>
        </row>
        <row r="968">
          <cell r="I968">
            <v>770</v>
          </cell>
          <cell r="J968">
            <v>74513789.019999996</v>
          </cell>
        </row>
        <row r="969">
          <cell r="I969">
            <v>800</v>
          </cell>
          <cell r="J969">
            <v>55416119</v>
          </cell>
        </row>
        <row r="970">
          <cell r="I970" t="str">
            <v>800.01</v>
          </cell>
          <cell r="J970">
            <v>16785445</v>
          </cell>
        </row>
        <row r="971">
          <cell r="I971" t="str">
            <v>800.02</v>
          </cell>
          <cell r="J971">
            <v>2947473</v>
          </cell>
        </row>
        <row r="972">
          <cell r="I972">
            <v>810</v>
          </cell>
          <cell r="J972">
            <v>1831387.5</v>
          </cell>
        </row>
        <row r="973">
          <cell r="I973" t="str">
            <v>810.10</v>
          </cell>
          <cell r="J973">
            <v>83045.86</v>
          </cell>
        </row>
        <row r="974">
          <cell r="I974" t="str">
            <v>810.20</v>
          </cell>
          <cell r="J974">
            <v>63465.14</v>
          </cell>
        </row>
        <row r="975">
          <cell r="I975">
            <v>820</v>
          </cell>
          <cell r="J975">
            <v>2158615.5</v>
          </cell>
        </row>
        <row r="976">
          <cell r="I976" t="str">
            <v>820.01</v>
          </cell>
          <cell r="J976">
            <v>121291.44</v>
          </cell>
        </row>
        <row r="977">
          <cell r="I977" t="str">
            <v>820.04</v>
          </cell>
          <cell r="J977">
            <v>51397.8</v>
          </cell>
        </row>
        <row r="978">
          <cell r="I978">
            <v>830</v>
          </cell>
          <cell r="J978">
            <v>550965.88</v>
          </cell>
        </row>
        <row r="979">
          <cell r="I979" t="str">
            <v>830.01</v>
          </cell>
          <cell r="J979">
            <v>44077.27</v>
          </cell>
        </row>
        <row r="980">
          <cell r="I980">
            <v>840</v>
          </cell>
          <cell r="J980">
            <v>458908.88</v>
          </cell>
        </row>
        <row r="981">
          <cell r="I981" t="str">
            <v>840.01</v>
          </cell>
          <cell r="J981">
            <v>36712.71</v>
          </cell>
        </row>
        <row r="982">
          <cell r="I982">
            <v>850</v>
          </cell>
          <cell r="J982">
            <v>244751.38</v>
          </cell>
        </row>
        <row r="983">
          <cell r="I983" t="str">
            <v>850.01</v>
          </cell>
          <cell r="J983">
            <v>16316.76</v>
          </cell>
        </row>
        <row r="984">
          <cell r="I984" t="str">
            <v>850.02</v>
          </cell>
          <cell r="J984">
            <v>3263.35</v>
          </cell>
        </row>
        <row r="985">
          <cell r="I985">
            <v>860</v>
          </cell>
          <cell r="J985">
            <v>13853040.880000001</v>
          </cell>
        </row>
        <row r="986">
          <cell r="I986" t="str">
            <v>860.01</v>
          </cell>
          <cell r="J986">
            <v>554121.64</v>
          </cell>
        </row>
        <row r="987">
          <cell r="I987" t="str">
            <v>860.07</v>
          </cell>
          <cell r="J987">
            <v>554121.64</v>
          </cell>
        </row>
        <row r="988">
          <cell r="I988">
            <v>870</v>
          </cell>
          <cell r="J988">
            <v>1120717222.5</v>
          </cell>
        </row>
        <row r="989">
          <cell r="I989">
            <v>873</v>
          </cell>
          <cell r="J989">
            <v>89657377.799999997</v>
          </cell>
        </row>
        <row r="990">
          <cell r="I990" t="str">
            <v>873.10.01</v>
          </cell>
          <cell r="J990">
            <v>77465565.5</v>
          </cell>
        </row>
        <row r="991">
          <cell r="I991" t="str">
            <v>873.10.01</v>
          </cell>
          <cell r="J991">
            <v>77465565.5</v>
          </cell>
        </row>
        <row r="992">
          <cell r="I992" t="str">
            <v>873.10.01</v>
          </cell>
          <cell r="J992">
            <v>77465565.5</v>
          </cell>
        </row>
        <row r="993">
          <cell r="I993" t="str">
            <v>873.10.05</v>
          </cell>
          <cell r="J993">
            <v>80501672.060000002</v>
          </cell>
        </row>
        <row r="994">
          <cell r="I994" t="str">
            <v>873.10.05</v>
          </cell>
          <cell r="J994">
            <v>80501672.060000002</v>
          </cell>
        </row>
        <row r="995">
          <cell r="I995" t="str">
            <v>873.10.05</v>
          </cell>
          <cell r="J995">
            <v>80501672.060000002</v>
          </cell>
        </row>
        <row r="996">
          <cell r="I996" t="str">
            <v>873.10.05</v>
          </cell>
          <cell r="J996">
            <v>80501672.060000002</v>
          </cell>
        </row>
        <row r="997">
          <cell r="I997" t="str">
            <v>873.10.13</v>
          </cell>
          <cell r="J997">
            <v>177810307.03999999</v>
          </cell>
        </row>
        <row r="998">
          <cell r="I998" t="str">
            <v>873.10.13</v>
          </cell>
          <cell r="J998">
            <v>177810307.03999999</v>
          </cell>
        </row>
        <row r="999">
          <cell r="I999" t="str">
            <v>873.10.13</v>
          </cell>
          <cell r="J999">
            <v>177810307.03999999</v>
          </cell>
        </row>
        <row r="1000">
          <cell r="I1000" t="str">
            <v>873.10.13</v>
          </cell>
          <cell r="J1000">
            <v>177810307.03999999</v>
          </cell>
        </row>
        <row r="1001">
          <cell r="I1001" t="str">
            <v>873.10.21</v>
          </cell>
          <cell r="J1001">
            <v>589615069.85000002</v>
          </cell>
        </row>
        <row r="1002">
          <cell r="I1002" t="str">
            <v>873.10.22</v>
          </cell>
          <cell r="J1002">
            <v>817479678.67999995</v>
          </cell>
        </row>
        <row r="1003">
          <cell r="I1003" t="str">
            <v>873.20.01</v>
          </cell>
          <cell r="J1003">
            <v>100632914.56999999</v>
          </cell>
        </row>
        <row r="1004">
          <cell r="I1004" t="str">
            <v>873.20.01</v>
          </cell>
          <cell r="J1004">
            <v>100632914.56999999</v>
          </cell>
        </row>
        <row r="1005">
          <cell r="I1005" t="str">
            <v>873.20.01</v>
          </cell>
          <cell r="J1005">
            <v>100632914.56999999</v>
          </cell>
        </row>
        <row r="1006">
          <cell r="I1006" t="str">
            <v>873.20.05</v>
          </cell>
          <cell r="J1006">
            <v>70804707.319999993</v>
          </cell>
        </row>
        <row r="1007">
          <cell r="I1007" t="str">
            <v>873.20.05</v>
          </cell>
          <cell r="J1007">
            <v>70804707.319999993</v>
          </cell>
        </row>
        <row r="1008">
          <cell r="I1008" t="str">
            <v>873.20.05</v>
          </cell>
          <cell r="J1008">
            <v>70804707.319999993</v>
          </cell>
        </row>
        <row r="1009">
          <cell r="I1009" t="str">
            <v>873.20.05</v>
          </cell>
          <cell r="J1009">
            <v>70804707.319999993</v>
          </cell>
        </row>
        <row r="1010">
          <cell r="I1010" t="str">
            <v>873.20.13</v>
          </cell>
          <cell r="J1010">
            <v>563323189.69000006</v>
          </cell>
        </row>
        <row r="1011">
          <cell r="I1011" t="str">
            <v>873.20.13</v>
          </cell>
          <cell r="J1011">
            <v>563323189.69000006</v>
          </cell>
        </row>
        <row r="1012">
          <cell r="I1012" t="str">
            <v>873.20.13</v>
          </cell>
          <cell r="J1012">
            <v>563323189.69000006</v>
          </cell>
        </row>
        <row r="1013">
          <cell r="I1013" t="str">
            <v>873.20.13</v>
          </cell>
          <cell r="J1013">
            <v>563323189.69000006</v>
          </cell>
        </row>
        <row r="1014">
          <cell r="I1014" t="str">
            <v>873.20.21</v>
          </cell>
          <cell r="J1014">
            <v>739282607.48000002</v>
          </cell>
        </row>
        <row r="1015">
          <cell r="I1015" t="str">
            <v>873.20.22</v>
          </cell>
          <cell r="J1015">
            <v>1275526213.55</v>
          </cell>
        </row>
        <row r="1016">
          <cell r="I1016" t="str">
            <v>873.30.01</v>
          </cell>
          <cell r="J1016">
            <v>137273005.43000001</v>
          </cell>
        </row>
        <row r="1017">
          <cell r="I1017" t="str">
            <v>873.30.01</v>
          </cell>
          <cell r="J1017">
            <v>137273005.43000001</v>
          </cell>
        </row>
        <row r="1018">
          <cell r="I1018" t="str">
            <v>873.30.01</v>
          </cell>
          <cell r="J1018">
            <v>137273005.43000001</v>
          </cell>
        </row>
        <row r="1019">
          <cell r="I1019" t="str">
            <v>873.30.05</v>
          </cell>
          <cell r="J1019">
            <v>152019157.11000001</v>
          </cell>
        </row>
        <row r="1020">
          <cell r="I1020" t="str">
            <v>873.30.05</v>
          </cell>
          <cell r="J1020">
            <v>152019157.11000001</v>
          </cell>
        </row>
        <row r="1021">
          <cell r="I1021" t="str">
            <v>873.30.05</v>
          </cell>
          <cell r="J1021">
            <v>152019157.11000001</v>
          </cell>
        </row>
        <row r="1022">
          <cell r="I1022" t="str">
            <v>873.30.05</v>
          </cell>
          <cell r="J1022">
            <v>152019157.11000001</v>
          </cell>
        </row>
        <row r="1023">
          <cell r="I1023" t="str">
            <v>873.30.13</v>
          </cell>
          <cell r="J1023">
            <v>490346561.97000003</v>
          </cell>
        </row>
        <row r="1024">
          <cell r="I1024" t="str">
            <v>873.30.13</v>
          </cell>
          <cell r="J1024">
            <v>490346561.97000003</v>
          </cell>
        </row>
        <row r="1025">
          <cell r="I1025" t="str">
            <v>873.30.13</v>
          </cell>
          <cell r="J1025">
            <v>490346561.97000003</v>
          </cell>
        </row>
        <row r="1026">
          <cell r="I1026" t="str">
            <v>873.30.13</v>
          </cell>
          <cell r="J1026">
            <v>490346561.97000003</v>
          </cell>
        </row>
        <row r="1027">
          <cell r="I1027" t="str">
            <v>873.30.21</v>
          </cell>
          <cell r="J1027">
            <v>763956248.62</v>
          </cell>
        </row>
        <row r="1028">
          <cell r="I1028" t="str">
            <v>873.30.22</v>
          </cell>
          <cell r="J1028">
            <v>1254875703.1300001</v>
          </cell>
        </row>
        <row r="1029">
          <cell r="I1029">
            <v>890</v>
          </cell>
          <cell r="J1029">
            <v>9784429.0399999991</v>
          </cell>
        </row>
        <row r="1030">
          <cell r="I1030">
            <v>891</v>
          </cell>
          <cell r="J1030">
            <v>9784429.0399999991</v>
          </cell>
        </row>
        <row r="1031">
          <cell r="I1031">
            <v>891</v>
          </cell>
          <cell r="J1031">
            <v>9784429.0399999991</v>
          </cell>
        </row>
        <row r="1032">
          <cell r="I1032">
            <v>891</v>
          </cell>
          <cell r="J1032">
            <v>9784429.0399999991</v>
          </cell>
        </row>
        <row r="1033">
          <cell r="I1033" t="str">
            <v>891.10</v>
          </cell>
          <cell r="J1033">
            <v>9784429.0399999991</v>
          </cell>
        </row>
        <row r="1034">
          <cell r="I1034" t="str">
            <v>891.10.10</v>
          </cell>
          <cell r="J1034">
            <v>9784429.0399999991</v>
          </cell>
        </row>
        <row r="1035">
          <cell r="I1035" t="str">
            <v>891.10.10.01</v>
          </cell>
          <cell r="J1035">
            <v>9784429.0399999991</v>
          </cell>
        </row>
        <row r="1036">
          <cell r="I1036" t="str">
            <v>891.10.10.01</v>
          </cell>
          <cell r="J1036">
            <v>9784429.0399999991</v>
          </cell>
        </row>
        <row r="1037">
          <cell r="I1037" t="str">
            <v>891.10.10.01</v>
          </cell>
          <cell r="J1037">
            <v>9784429.0399999991</v>
          </cell>
        </row>
        <row r="1038">
          <cell r="I1038" t="str">
            <v>891.10.10.01</v>
          </cell>
          <cell r="J1038">
            <v>9784429.0399999991</v>
          </cell>
        </row>
        <row r="1039">
          <cell r="I1039" t="str">
            <v>891.10.20</v>
          </cell>
          <cell r="J1039">
            <v>0</v>
          </cell>
        </row>
        <row r="1040">
          <cell r="I1040" t="str">
            <v>891.10.20.01</v>
          </cell>
          <cell r="J1040">
            <v>-12881865.98</v>
          </cell>
        </row>
        <row r="1041">
          <cell r="I1041" t="str">
            <v>891.10.20.01</v>
          </cell>
          <cell r="J1041">
            <v>-12881865.98</v>
          </cell>
        </row>
        <row r="1042">
          <cell r="I1042" t="str">
            <v>891.10.20.01</v>
          </cell>
          <cell r="J1042">
            <v>-12881865.98</v>
          </cell>
        </row>
        <row r="1043">
          <cell r="I1043" t="str">
            <v>891.10.20.01</v>
          </cell>
          <cell r="J1043">
            <v>-12881865.98</v>
          </cell>
        </row>
        <row r="1044">
          <cell r="I1044" t="str">
            <v>891.20</v>
          </cell>
          <cell r="J1044">
            <v>15582677.84</v>
          </cell>
        </row>
        <row r="1045">
          <cell r="I1045" t="str">
            <v>891.20.10</v>
          </cell>
          <cell r="J1045">
            <v>0</v>
          </cell>
        </row>
        <row r="1046">
          <cell r="I1046" t="str">
            <v>891.20.10.01</v>
          </cell>
          <cell r="J1046">
            <v>-19003687.100000001</v>
          </cell>
        </row>
        <row r="1047">
          <cell r="I1047" t="str">
            <v>891.20.10.01</v>
          </cell>
          <cell r="J1047">
            <v>-19003687.100000001</v>
          </cell>
        </row>
        <row r="1048">
          <cell r="I1048" t="str">
            <v>891.20.10.01</v>
          </cell>
          <cell r="J1048">
            <v>-19003687.100000001</v>
          </cell>
        </row>
        <row r="1049">
          <cell r="I1049" t="str">
            <v>891.20.10.01</v>
          </cell>
          <cell r="J1049">
            <v>-19003687.100000001</v>
          </cell>
        </row>
        <row r="1050">
          <cell r="I1050" t="str">
            <v>891.20.10.01</v>
          </cell>
          <cell r="J1050">
            <v>-19003687.100000001</v>
          </cell>
        </row>
        <row r="1051">
          <cell r="I1051" t="str">
            <v>891.20.10.01</v>
          </cell>
          <cell r="J1051">
            <v>-19003687.100000001</v>
          </cell>
        </row>
        <row r="1052">
          <cell r="I1052" t="str">
            <v>891.20.10.01</v>
          </cell>
          <cell r="J1052">
            <v>-19003687.100000001</v>
          </cell>
        </row>
        <row r="1053">
          <cell r="I1053" t="str">
            <v>891.20.10.01</v>
          </cell>
          <cell r="J1053">
            <v>-19003687.100000001</v>
          </cell>
        </row>
        <row r="1054">
          <cell r="I1054" t="str">
            <v>891.20.10.01</v>
          </cell>
          <cell r="J1054">
            <v>-19003687.100000001</v>
          </cell>
        </row>
        <row r="1055">
          <cell r="I1055" t="str">
            <v>891.20.10.01</v>
          </cell>
          <cell r="J1055">
            <v>-19003687.100000001</v>
          </cell>
        </row>
        <row r="1056">
          <cell r="I1056" t="str">
            <v>891.20.20</v>
          </cell>
          <cell r="J1056">
            <v>15582677.84</v>
          </cell>
        </row>
        <row r="1057">
          <cell r="I1057" t="str">
            <v>891.20.20.01</v>
          </cell>
          <cell r="J1057">
            <v>15582677.84</v>
          </cell>
        </row>
        <row r="1058">
          <cell r="I1058" t="str">
            <v>891.20.20.01</v>
          </cell>
          <cell r="J1058">
            <v>15582677.84</v>
          </cell>
        </row>
        <row r="1059">
          <cell r="I1059" t="str">
            <v>891.20.20.01</v>
          </cell>
          <cell r="J1059">
            <v>15582677.84</v>
          </cell>
        </row>
        <row r="1060">
          <cell r="I1060" t="str">
            <v>891.20.20.01</v>
          </cell>
          <cell r="J1060">
            <v>15582677.84</v>
          </cell>
        </row>
        <row r="1061">
          <cell r="I1061" t="str">
            <v>891.20.20.01</v>
          </cell>
          <cell r="J1061">
            <v>15582677.84</v>
          </cell>
        </row>
        <row r="1062">
          <cell r="I1062" t="str">
            <v>891.20.20.01</v>
          </cell>
          <cell r="J1062">
            <v>15582677.84</v>
          </cell>
        </row>
        <row r="1063">
          <cell r="I1063" t="str">
            <v>891.20.20.01</v>
          </cell>
          <cell r="J1063">
            <v>15582677.84</v>
          </cell>
        </row>
        <row r="1064">
          <cell r="I1064" t="str">
            <v>891.20.20.01</v>
          </cell>
          <cell r="J1064">
            <v>15582677.84</v>
          </cell>
        </row>
        <row r="1065">
          <cell r="I1065" t="str">
            <v>891.20.20.01</v>
          </cell>
          <cell r="J1065">
            <v>15582677.84</v>
          </cell>
        </row>
        <row r="1066">
          <cell r="I1066" t="str">
            <v>891.20.20.01</v>
          </cell>
          <cell r="J1066">
            <v>15582677.84</v>
          </cell>
        </row>
        <row r="1067">
          <cell r="I1067">
            <v>900</v>
          </cell>
          <cell r="J1067">
            <v>5234849213.6599998</v>
          </cell>
        </row>
        <row r="1068">
          <cell r="I1068">
            <v>910</v>
          </cell>
          <cell r="J1068">
            <v>418787937.08999997</v>
          </cell>
        </row>
        <row r="1069">
          <cell r="I1069" t="str">
            <v>910.01</v>
          </cell>
          <cell r="J1069">
            <v>314090952.81999999</v>
          </cell>
        </row>
        <row r="1070">
          <cell r="I1070" t="str">
            <v>910.02</v>
          </cell>
          <cell r="J1070">
            <v>104696984.27</v>
          </cell>
        </row>
        <row r="1071">
          <cell r="I1071">
            <v>911</v>
          </cell>
          <cell r="J1071">
            <v>428572366.13</v>
          </cell>
        </row>
        <row r="1072">
          <cell r="I1072">
            <v>920</v>
          </cell>
          <cell r="J1072">
            <v>314090952.81999999</v>
          </cell>
        </row>
        <row r="1073">
          <cell r="I1073" t="str">
            <v>920.01</v>
          </cell>
          <cell r="J1073">
            <v>235568214.61000001</v>
          </cell>
        </row>
        <row r="1074">
          <cell r="I1074" t="str">
            <v>920.02</v>
          </cell>
          <cell r="J1074">
            <v>78522738.200000003</v>
          </cell>
        </row>
        <row r="1075">
          <cell r="I1075">
            <v>930</v>
          </cell>
          <cell r="J1075">
            <v>235568214.61000001</v>
          </cell>
        </row>
        <row r="1076">
          <cell r="I1076">
            <v>931</v>
          </cell>
          <cell r="J1076">
            <v>268286022.19999999</v>
          </cell>
        </row>
        <row r="1077">
          <cell r="I1077">
            <v>932</v>
          </cell>
          <cell r="J1077">
            <v>235568214.61000001</v>
          </cell>
        </row>
        <row r="1078">
          <cell r="I1078">
            <v>940</v>
          </cell>
          <cell r="J1078">
            <v>130871230.34</v>
          </cell>
        </row>
        <row r="1079">
          <cell r="I1079">
            <v>942</v>
          </cell>
          <cell r="J1079">
            <v>130871230.34</v>
          </cell>
        </row>
        <row r="1080">
          <cell r="I1080">
            <v>943</v>
          </cell>
          <cell r="J1080">
            <v>0</v>
          </cell>
        </row>
        <row r="1081">
          <cell r="I1081">
            <v>943</v>
          </cell>
          <cell r="J1081">
            <v>0</v>
          </cell>
        </row>
        <row r="1082">
          <cell r="I1082">
            <v>943</v>
          </cell>
          <cell r="J1082">
            <v>0</v>
          </cell>
        </row>
        <row r="1083">
          <cell r="I1083">
            <v>943</v>
          </cell>
          <cell r="J1083">
            <v>0</v>
          </cell>
        </row>
        <row r="1084">
          <cell r="I1084">
            <v>943</v>
          </cell>
          <cell r="J1084">
            <v>0</v>
          </cell>
        </row>
        <row r="1085">
          <cell r="I1085" t="str">
            <v>943.01</v>
          </cell>
          <cell r="J1085">
            <v>298293712.63999999</v>
          </cell>
        </row>
        <row r="1086">
          <cell r="I1086" t="str">
            <v>943.02</v>
          </cell>
          <cell r="J1086">
            <v>65223756.990000002</v>
          </cell>
        </row>
        <row r="1087">
          <cell r="I1087">
            <v>950</v>
          </cell>
          <cell r="J1087">
            <v>423556633.81999999</v>
          </cell>
        </row>
        <row r="1088">
          <cell r="I1088" t="str">
            <v>950.01</v>
          </cell>
          <cell r="J1088">
            <v>416752581.48000002</v>
          </cell>
        </row>
        <row r="1089">
          <cell r="I1089" t="str">
            <v>950.03</v>
          </cell>
          <cell r="J1089">
            <v>6804052.3399999999</v>
          </cell>
        </row>
        <row r="1090">
          <cell r="I1090">
            <v>951</v>
          </cell>
          <cell r="J1090">
            <v>416752581.48000002</v>
          </cell>
        </row>
        <row r="1091">
          <cell r="I1091" t="str">
            <v>951.01</v>
          </cell>
          <cell r="J1091">
            <v>416752581.48000002</v>
          </cell>
        </row>
        <row r="1092">
          <cell r="I1092">
            <v>952</v>
          </cell>
          <cell r="J1092">
            <v>495275319.69</v>
          </cell>
        </row>
        <row r="1093">
          <cell r="I1093">
            <v>953</v>
          </cell>
          <cell r="J1093">
            <v>282900974.44</v>
          </cell>
        </row>
        <row r="1094">
          <cell r="I1094">
            <v>954</v>
          </cell>
          <cell r="J1094">
            <v>285881351.13999999</v>
          </cell>
        </row>
        <row r="1095">
          <cell r="I1095">
            <v>955</v>
          </cell>
          <cell r="J1095">
            <v>0</v>
          </cell>
        </row>
        <row r="1096">
          <cell r="I1096">
            <v>956</v>
          </cell>
          <cell r="J1096">
            <v>413772204.77999997</v>
          </cell>
        </row>
        <row r="1097">
          <cell r="I1097">
            <v>960</v>
          </cell>
          <cell r="J1097">
            <v>165167173.11000001</v>
          </cell>
        </row>
        <row r="1098">
          <cell r="I1098">
            <v>970</v>
          </cell>
          <cell r="J1098">
            <v>379055056.91000003</v>
          </cell>
        </row>
        <row r="1099">
          <cell r="I1099">
            <v>980</v>
          </cell>
          <cell r="J1099">
            <v>25270337127.299999</v>
          </cell>
        </row>
        <row r="1100">
          <cell r="I1100">
            <v>981</v>
          </cell>
          <cell r="J1100">
            <v>4211722854.5500002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DL46"/>
  <sheetViews>
    <sheetView showGridLines="0" tabSelected="1" workbookViewId="0">
      <selection activeCell="H23" sqref="H23"/>
    </sheetView>
  </sheetViews>
  <sheetFormatPr defaultRowHeight="15" x14ac:dyDescent="0.25"/>
  <cols>
    <col min="1" max="1" width="1.5703125" customWidth="1"/>
    <col min="2" max="2" width="12.42578125" customWidth="1"/>
    <col min="8" max="116" width="25" bestFit="1" customWidth="1"/>
  </cols>
  <sheetData>
    <row r="7" spans="2:116" ht="18.75" x14ac:dyDescent="0.3">
      <c r="B7" s="34" t="s">
        <v>37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2:116" ht="6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pans="2:116" x14ac:dyDescent="0.25">
      <c r="B9" s="31" t="s">
        <v>0</v>
      </c>
      <c r="C9" s="32"/>
      <c r="D9" s="32"/>
      <c r="E9" s="32"/>
      <c r="F9" s="32"/>
      <c r="G9" s="33"/>
      <c r="H9" s="2" t="s">
        <v>152</v>
      </c>
      <c r="I9" s="2" t="s">
        <v>152</v>
      </c>
      <c r="J9" s="2" t="s">
        <v>152</v>
      </c>
      <c r="K9" s="2" t="s">
        <v>152</v>
      </c>
      <c r="L9" s="2" t="s">
        <v>152</v>
      </c>
      <c r="M9" s="2" t="s">
        <v>152</v>
      </c>
      <c r="N9" s="2" t="s">
        <v>152</v>
      </c>
      <c r="O9" s="2" t="s">
        <v>152</v>
      </c>
      <c r="P9" s="2" t="s">
        <v>152</v>
      </c>
      <c r="Q9" s="2" t="s">
        <v>152</v>
      </c>
      <c r="R9" s="2" t="s">
        <v>152</v>
      </c>
      <c r="S9" s="2" t="s">
        <v>152</v>
      </c>
      <c r="T9" s="2" t="s">
        <v>152</v>
      </c>
      <c r="U9" s="2" t="s">
        <v>152</v>
      </c>
      <c r="V9" s="2" t="s">
        <v>152</v>
      </c>
      <c r="W9" s="2" t="s">
        <v>152</v>
      </c>
      <c r="X9" s="2" t="s">
        <v>152</v>
      </c>
      <c r="Y9" s="2" t="s">
        <v>152</v>
      </c>
      <c r="Z9" s="2" t="s">
        <v>152</v>
      </c>
      <c r="AA9" s="2" t="s">
        <v>152</v>
      </c>
      <c r="AB9" s="2" t="s">
        <v>152</v>
      </c>
      <c r="AC9" s="2" t="s">
        <v>152</v>
      </c>
      <c r="AD9" s="2" t="s">
        <v>152</v>
      </c>
      <c r="AE9" s="2" t="s">
        <v>152</v>
      </c>
      <c r="AF9" s="2" t="s">
        <v>152</v>
      </c>
      <c r="AG9" s="2" t="s">
        <v>152</v>
      </c>
      <c r="AH9" s="2" t="s">
        <v>152</v>
      </c>
      <c r="AI9" s="2" t="s">
        <v>152</v>
      </c>
      <c r="AJ9" s="2" t="s">
        <v>152</v>
      </c>
      <c r="AK9" s="2" t="s">
        <v>152</v>
      </c>
      <c r="AL9" s="2" t="s">
        <v>152</v>
      </c>
      <c r="AM9" s="2" t="s">
        <v>152</v>
      </c>
      <c r="AN9" s="2" t="s">
        <v>152</v>
      </c>
      <c r="AO9" s="2" t="s">
        <v>152</v>
      </c>
      <c r="AP9" s="2" t="s">
        <v>152</v>
      </c>
      <c r="AQ9" s="2" t="s">
        <v>152</v>
      </c>
      <c r="AR9" s="2" t="s">
        <v>152</v>
      </c>
      <c r="AS9" s="2" t="s">
        <v>152</v>
      </c>
      <c r="AT9" s="2" t="s">
        <v>152</v>
      </c>
      <c r="AU9" s="2" t="s">
        <v>152</v>
      </c>
      <c r="AV9" s="2" t="s">
        <v>152</v>
      </c>
      <c r="AW9" s="2" t="s">
        <v>152</v>
      </c>
      <c r="AX9" s="2" t="s">
        <v>152</v>
      </c>
      <c r="AY9" s="2" t="s">
        <v>152</v>
      </c>
      <c r="AZ9" s="2" t="s">
        <v>152</v>
      </c>
      <c r="BA9" s="2" t="s">
        <v>152</v>
      </c>
      <c r="BB9" s="2" t="s">
        <v>152</v>
      </c>
      <c r="BC9" s="2" t="s">
        <v>152</v>
      </c>
      <c r="BD9" s="2" t="s">
        <v>152</v>
      </c>
      <c r="BE9" s="2" t="s">
        <v>152</v>
      </c>
      <c r="BF9" s="2" t="s">
        <v>152</v>
      </c>
      <c r="BG9" s="2" t="s">
        <v>152</v>
      </c>
      <c r="BH9" s="2" t="s">
        <v>152</v>
      </c>
      <c r="BI9" s="2" t="s">
        <v>152</v>
      </c>
      <c r="BJ9" s="2" t="s">
        <v>152</v>
      </c>
      <c r="BK9" s="2" t="s">
        <v>152</v>
      </c>
      <c r="BL9" s="2" t="s">
        <v>152</v>
      </c>
      <c r="BM9" s="2" t="s">
        <v>152</v>
      </c>
      <c r="BN9" s="2" t="s">
        <v>152</v>
      </c>
      <c r="BO9" s="2" t="s">
        <v>152</v>
      </c>
      <c r="BP9" s="2" t="s">
        <v>152</v>
      </c>
      <c r="BQ9" s="2" t="s">
        <v>152</v>
      </c>
      <c r="BR9" s="2" t="s">
        <v>152</v>
      </c>
      <c r="BS9" s="2" t="s">
        <v>152</v>
      </c>
      <c r="BT9" s="2" t="s">
        <v>152</v>
      </c>
      <c r="BU9" s="2" t="s">
        <v>152</v>
      </c>
      <c r="BV9" s="2" t="s">
        <v>152</v>
      </c>
      <c r="BW9" s="2" t="s">
        <v>152</v>
      </c>
      <c r="BX9" s="2" t="s">
        <v>152</v>
      </c>
      <c r="BY9" s="2" t="s">
        <v>152</v>
      </c>
      <c r="BZ9" s="2" t="s">
        <v>152</v>
      </c>
      <c r="CA9" s="2" t="s">
        <v>152</v>
      </c>
      <c r="CB9" s="2" t="s">
        <v>152</v>
      </c>
      <c r="CC9" s="2" t="s">
        <v>152</v>
      </c>
      <c r="CD9" s="2" t="s">
        <v>152</v>
      </c>
      <c r="CE9" s="2" t="s">
        <v>152</v>
      </c>
      <c r="CF9" s="2" t="s">
        <v>152</v>
      </c>
      <c r="CG9" s="2" t="s">
        <v>152</v>
      </c>
      <c r="CH9" s="2" t="s">
        <v>152</v>
      </c>
      <c r="CI9" s="2" t="s">
        <v>152</v>
      </c>
      <c r="CJ9" s="2" t="s">
        <v>152</v>
      </c>
      <c r="CK9" s="2" t="s">
        <v>152</v>
      </c>
      <c r="CL9" s="2" t="s">
        <v>152</v>
      </c>
      <c r="CM9" s="2" t="s">
        <v>152</v>
      </c>
      <c r="CN9" s="2" t="s">
        <v>152</v>
      </c>
      <c r="CO9" s="2" t="s">
        <v>152</v>
      </c>
      <c r="CP9" s="2" t="s">
        <v>152</v>
      </c>
      <c r="CQ9" s="2" t="s">
        <v>152</v>
      </c>
      <c r="CR9" s="2" t="s">
        <v>152</v>
      </c>
      <c r="CS9" s="2" t="s">
        <v>152</v>
      </c>
      <c r="CT9" s="2" t="s">
        <v>152</v>
      </c>
      <c r="CU9" s="2" t="s">
        <v>152</v>
      </c>
      <c r="CV9" s="2" t="s">
        <v>152</v>
      </c>
      <c r="CW9" s="2" t="s">
        <v>152</v>
      </c>
      <c r="CX9" s="2" t="s">
        <v>152</v>
      </c>
      <c r="CY9" s="2" t="s">
        <v>152</v>
      </c>
      <c r="CZ9" s="2" t="s">
        <v>152</v>
      </c>
      <c r="DA9" s="2" t="s">
        <v>152</v>
      </c>
      <c r="DB9" s="2" t="s">
        <v>152</v>
      </c>
      <c r="DC9" s="2" t="s">
        <v>152</v>
      </c>
      <c r="DD9" s="2" t="s">
        <v>152</v>
      </c>
      <c r="DE9" s="2" t="s">
        <v>152</v>
      </c>
      <c r="DF9" s="2" t="s">
        <v>152</v>
      </c>
      <c r="DG9" s="2" t="s">
        <v>152</v>
      </c>
      <c r="DH9" s="2" t="s">
        <v>152</v>
      </c>
      <c r="DI9" s="2" t="s">
        <v>152</v>
      </c>
      <c r="DJ9" s="2" t="s">
        <v>152</v>
      </c>
      <c r="DK9" s="2" t="s">
        <v>152</v>
      </c>
      <c r="DL9" s="2" t="s">
        <v>152</v>
      </c>
    </row>
    <row r="10" spans="2:116" x14ac:dyDescent="0.25">
      <c r="B10" s="31" t="s">
        <v>1</v>
      </c>
      <c r="C10" s="32"/>
      <c r="D10" s="32"/>
      <c r="E10" s="32"/>
      <c r="F10" s="32"/>
      <c r="G10" s="33"/>
      <c r="H10" s="2" t="s">
        <v>154</v>
      </c>
      <c r="I10" s="2" t="s">
        <v>153</v>
      </c>
      <c r="J10" s="2" t="s">
        <v>155</v>
      </c>
      <c r="K10" s="2" t="s">
        <v>156</v>
      </c>
      <c r="L10" s="2" t="s">
        <v>157</v>
      </c>
      <c r="M10" s="2" t="s">
        <v>158</v>
      </c>
      <c r="N10" s="2" t="s">
        <v>159</v>
      </c>
      <c r="O10" s="2" t="s">
        <v>161</v>
      </c>
      <c r="P10" s="2" t="s">
        <v>162</v>
      </c>
      <c r="Q10" s="2" t="s">
        <v>160</v>
      </c>
      <c r="R10" s="2" t="s">
        <v>163</v>
      </c>
      <c r="S10" s="2" t="s">
        <v>164</v>
      </c>
      <c r="T10" s="2" t="s">
        <v>171</v>
      </c>
      <c r="U10" s="2" t="s">
        <v>172</v>
      </c>
      <c r="V10" s="2" t="s">
        <v>173</v>
      </c>
      <c r="W10" s="2" t="s">
        <v>174</v>
      </c>
      <c r="X10" s="2" t="s">
        <v>175</v>
      </c>
      <c r="Y10" s="2" t="s">
        <v>176</v>
      </c>
      <c r="Z10" s="2" t="s">
        <v>170</v>
      </c>
      <c r="AA10" s="2" t="s">
        <v>177</v>
      </c>
      <c r="AB10" s="2" t="s">
        <v>165</v>
      </c>
      <c r="AC10" s="2" t="s">
        <v>166</v>
      </c>
      <c r="AD10" s="2" t="s">
        <v>167</v>
      </c>
      <c r="AE10" s="2" t="s">
        <v>168</v>
      </c>
      <c r="AF10" s="2" t="s">
        <v>169</v>
      </c>
      <c r="AG10" s="2" t="s">
        <v>178</v>
      </c>
      <c r="AH10" s="2" t="s">
        <v>179</v>
      </c>
      <c r="AI10" s="2" t="s">
        <v>180</v>
      </c>
      <c r="AJ10" s="2" t="s">
        <v>181</v>
      </c>
      <c r="AK10" s="2" t="s">
        <v>182</v>
      </c>
      <c r="AL10" s="2" t="s">
        <v>183</v>
      </c>
      <c r="AM10" s="2" t="s">
        <v>184</v>
      </c>
      <c r="AN10" s="2" t="s">
        <v>185</v>
      </c>
      <c r="AO10" s="2" t="s">
        <v>186</v>
      </c>
      <c r="AP10" s="2" t="s">
        <v>187</v>
      </c>
      <c r="AQ10" s="2" t="s">
        <v>188</v>
      </c>
      <c r="AR10" s="2" t="s">
        <v>189</v>
      </c>
      <c r="AS10" s="2" t="s">
        <v>190</v>
      </c>
      <c r="AT10" s="2" t="s">
        <v>191</v>
      </c>
      <c r="AU10" s="2" t="s">
        <v>192</v>
      </c>
      <c r="AV10" s="2" t="s">
        <v>194</v>
      </c>
      <c r="AW10" s="2" t="s">
        <v>193</v>
      </c>
      <c r="AX10" s="2" t="s">
        <v>195</v>
      </c>
      <c r="AY10" s="2" t="s">
        <v>196</v>
      </c>
      <c r="AZ10" s="2" t="s">
        <v>197</v>
      </c>
      <c r="BA10" s="2" t="s">
        <v>198</v>
      </c>
      <c r="BB10" s="2" t="s">
        <v>199</v>
      </c>
      <c r="BC10" s="2" t="s">
        <v>200</v>
      </c>
      <c r="BD10" s="2" t="s">
        <v>201</v>
      </c>
      <c r="BE10" s="2" t="s">
        <v>202</v>
      </c>
      <c r="BF10" s="2" t="s">
        <v>203</v>
      </c>
      <c r="BG10" s="2" t="s">
        <v>204</v>
      </c>
      <c r="BH10" s="2" t="s">
        <v>205</v>
      </c>
      <c r="BI10" s="2" t="s">
        <v>206</v>
      </c>
      <c r="BJ10" s="2" t="s">
        <v>207</v>
      </c>
      <c r="BK10" s="2" t="s">
        <v>208</v>
      </c>
      <c r="BL10" s="2" t="s">
        <v>209</v>
      </c>
      <c r="BM10" s="2" t="s">
        <v>210</v>
      </c>
      <c r="BN10" s="2" t="s">
        <v>211</v>
      </c>
      <c r="BO10" s="2" t="s">
        <v>233</v>
      </c>
      <c r="BP10" s="2" t="s">
        <v>234</v>
      </c>
      <c r="BQ10" s="2" t="s">
        <v>235</v>
      </c>
      <c r="BR10" s="2" t="s">
        <v>236</v>
      </c>
      <c r="BS10" s="2" t="s">
        <v>237</v>
      </c>
      <c r="BT10" s="2" t="s">
        <v>238</v>
      </c>
      <c r="BU10" s="2" t="s">
        <v>239</v>
      </c>
      <c r="BV10" s="2" t="s">
        <v>240</v>
      </c>
      <c r="BW10" s="2" t="s">
        <v>241</v>
      </c>
      <c r="BX10" s="2" t="s">
        <v>242</v>
      </c>
      <c r="BY10" s="2" t="s">
        <v>243</v>
      </c>
      <c r="BZ10" s="2" t="s">
        <v>244</v>
      </c>
      <c r="CA10" s="2" t="s">
        <v>245</v>
      </c>
      <c r="CB10" s="2" t="s">
        <v>246</v>
      </c>
      <c r="CC10" s="2" t="s">
        <v>247</v>
      </c>
      <c r="CD10" s="2" t="s">
        <v>248</v>
      </c>
      <c r="CE10" s="2" t="s">
        <v>249</v>
      </c>
      <c r="CF10" s="2" t="s">
        <v>250</v>
      </c>
      <c r="CG10" s="2" t="s">
        <v>251</v>
      </c>
      <c r="CH10" s="2" t="s">
        <v>252</v>
      </c>
      <c r="CI10" s="2" t="s">
        <v>253</v>
      </c>
      <c r="CJ10" s="2" t="s">
        <v>254</v>
      </c>
      <c r="CK10" s="2" t="s">
        <v>255</v>
      </c>
      <c r="CL10" s="2" t="s">
        <v>256</v>
      </c>
      <c r="CM10" s="2" t="s">
        <v>257</v>
      </c>
      <c r="CN10" s="2" t="s">
        <v>259</v>
      </c>
      <c r="CO10" s="2" t="s">
        <v>260</v>
      </c>
      <c r="CP10" s="2" t="s">
        <v>258</v>
      </c>
      <c r="CQ10" s="2" t="s">
        <v>261</v>
      </c>
      <c r="CR10" s="2" t="s">
        <v>213</v>
      </c>
      <c r="CS10" s="2" t="s">
        <v>212</v>
      </c>
      <c r="CT10" s="2" t="s">
        <v>214</v>
      </c>
      <c r="CU10" s="2" t="s">
        <v>215</v>
      </c>
      <c r="CV10" s="2" t="s">
        <v>216</v>
      </c>
      <c r="CW10" s="2" t="s">
        <v>217</v>
      </c>
      <c r="CX10" s="2" t="s">
        <v>219</v>
      </c>
      <c r="CY10" s="2" t="s">
        <v>218</v>
      </c>
      <c r="CZ10" s="2" t="s">
        <v>220</v>
      </c>
      <c r="DA10" s="2" t="s">
        <v>221</v>
      </c>
      <c r="DB10" s="2" t="s">
        <v>222</v>
      </c>
      <c r="DC10" s="2" t="s">
        <v>223</v>
      </c>
      <c r="DD10" s="2" t="s">
        <v>224</v>
      </c>
      <c r="DE10" s="2" t="s">
        <v>225</v>
      </c>
      <c r="DF10" s="2" t="s">
        <v>226</v>
      </c>
      <c r="DG10" s="2" t="s">
        <v>227</v>
      </c>
      <c r="DH10" s="2" t="s">
        <v>228</v>
      </c>
      <c r="DI10" s="2" t="s">
        <v>229</v>
      </c>
      <c r="DJ10" s="2" t="s">
        <v>230</v>
      </c>
      <c r="DK10" s="2" t="s">
        <v>232</v>
      </c>
      <c r="DL10" s="2" t="s">
        <v>231</v>
      </c>
    </row>
    <row r="11" spans="2:116" x14ac:dyDescent="0.25">
      <c r="B11" s="31" t="s">
        <v>2</v>
      </c>
      <c r="C11" s="32"/>
      <c r="D11" s="32"/>
      <c r="E11" s="32"/>
      <c r="F11" s="32"/>
      <c r="G11" s="33"/>
      <c r="H11" s="2" t="s">
        <v>262</v>
      </c>
      <c r="I11" s="2" t="s">
        <v>262</v>
      </c>
      <c r="J11" s="2" t="s">
        <v>262</v>
      </c>
      <c r="K11" s="2" t="s">
        <v>262</v>
      </c>
      <c r="L11" s="2" t="s">
        <v>262</v>
      </c>
      <c r="M11" s="2" t="s">
        <v>262</v>
      </c>
      <c r="N11" s="2" t="s">
        <v>262</v>
      </c>
      <c r="O11" s="2" t="s">
        <v>262</v>
      </c>
      <c r="P11" s="2" t="s">
        <v>262</v>
      </c>
      <c r="Q11" s="2" t="s">
        <v>262</v>
      </c>
      <c r="R11" s="2" t="s">
        <v>262</v>
      </c>
      <c r="S11" s="2" t="s">
        <v>262</v>
      </c>
      <c r="T11" s="2" t="s">
        <v>262</v>
      </c>
      <c r="U11" s="2" t="s">
        <v>262</v>
      </c>
      <c r="V11" s="2" t="s">
        <v>262</v>
      </c>
      <c r="W11" s="2" t="s">
        <v>262</v>
      </c>
      <c r="X11" s="2" t="s">
        <v>262</v>
      </c>
      <c r="Y11" s="2" t="s">
        <v>262</v>
      </c>
      <c r="Z11" s="2" t="s">
        <v>262</v>
      </c>
      <c r="AA11" s="2" t="s">
        <v>262</v>
      </c>
      <c r="AB11" s="2" t="s">
        <v>262</v>
      </c>
      <c r="AC11" s="2" t="s">
        <v>262</v>
      </c>
      <c r="AD11" s="2" t="s">
        <v>262</v>
      </c>
      <c r="AE11" s="2" t="s">
        <v>262</v>
      </c>
      <c r="AF11" s="2" t="s">
        <v>262</v>
      </c>
      <c r="AG11" s="2" t="s">
        <v>262</v>
      </c>
      <c r="AH11" s="2" t="s">
        <v>262</v>
      </c>
      <c r="AI11" s="2" t="s">
        <v>262</v>
      </c>
      <c r="AJ11" s="2" t="s">
        <v>262</v>
      </c>
      <c r="AK11" s="2" t="s">
        <v>262</v>
      </c>
      <c r="AL11" s="2" t="s">
        <v>262</v>
      </c>
      <c r="AM11" s="2" t="s">
        <v>262</v>
      </c>
      <c r="AN11" s="2" t="s">
        <v>262</v>
      </c>
      <c r="AO11" s="2" t="s">
        <v>262</v>
      </c>
      <c r="AP11" s="2" t="s">
        <v>262</v>
      </c>
      <c r="AQ11" s="2" t="s">
        <v>262</v>
      </c>
      <c r="AR11" s="2" t="s">
        <v>262</v>
      </c>
      <c r="AS11" s="2" t="s">
        <v>262</v>
      </c>
      <c r="AT11" s="2" t="s">
        <v>262</v>
      </c>
      <c r="AU11" s="2" t="s">
        <v>262</v>
      </c>
      <c r="AV11" s="2" t="s">
        <v>262</v>
      </c>
      <c r="AW11" s="2" t="s">
        <v>262</v>
      </c>
      <c r="AX11" s="2" t="s">
        <v>262</v>
      </c>
      <c r="AY11" s="2" t="s">
        <v>262</v>
      </c>
      <c r="AZ11" s="2" t="s">
        <v>262</v>
      </c>
      <c r="BA11" s="2" t="s">
        <v>262</v>
      </c>
      <c r="BB11" s="2" t="s">
        <v>262</v>
      </c>
      <c r="BC11" s="2" t="s">
        <v>262</v>
      </c>
      <c r="BD11" s="2" t="s">
        <v>262</v>
      </c>
      <c r="BE11" s="2" t="s">
        <v>262</v>
      </c>
      <c r="BF11" s="2" t="s">
        <v>262</v>
      </c>
      <c r="BG11" s="2" t="s">
        <v>262</v>
      </c>
      <c r="BH11" s="2" t="s">
        <v>262</v>
      </c>
      <c r="BI11" s="2" t="s">
        <v>262</v>
      </c>
      <c r="BJ11" s="2" t="s">
        <v>262</v>
      </c>
      <c r="BK11" s="2" t="s">
        <v>262</v>
      </c>
      <c r="BL11" s="2" t="s">
        <v>262</v>
      </c>
      <c r="BM11" s="2" t="s">
        <v>262</v>
      </c>
      <c r="BN11" s="2" t="s">
        <v>262</v>
      </c>
      <c r="BO11" s="2" t="s">
        <v>262</v>
      </c>
      <c r="BP11" s="2" t="s">
        <v>262</v>
      </c>
      <c r="BQ11" s="2" t="s">
        <v>262</v>
      </c>
      <c r="BR11" s="2" t="s">
        <v>262</v>
      </c>
      <c r="BS11" s="2" t="s">
        <v>262</v>
      </c>
      <c r="BT11" s="2" t="s">
        <v>262</v>
      </c>
      <c r="BU11" s="2" t="s">
        <v>262</v>
      </c>
      <c r="BV11" s="2" t="s">
        <v>262</v>
      </c>
      <c r="BW11" s="2" t="s">
        <v>262</v>
      </c>
      <c r="BX11" s="2" t="s">
        <v>262</v>
      </c>
      <c r="BY11" s="2" t="s">
        <v>262</v>
      </c>
      <c r="BZ11" s="2" t="s">
        <v>262</v>
      </c>
      <c r="CA11" s="2" t="s">
        <v>262</v>
      </c>
      <c r="CB11" s="2" t="s">
        <v>262</v>
      </c>
      <c r="CC11" s="2" t="s">
        <v>262</v>
      </c>
      <c r="CD11" s="2" t="s">
        <v>262</v>
      </c>
      <c r="CE11" s="2" t="s">
        <v>262</v>
      </c>
      <c r="CF11" s="2" t="s">
        <v>262</v>
      </c>
      <c r="CG11" s="2" t="s">
        <v>262</v>
      </c>
      <c r="CH11" s="2" t="s">
        <v>262</v>
      </c>
      <c r="CI11" s="2" t="s">
        <v>262</v>
      </c>
      <c r="CJ11" s="2" t="s">
        <v>262</v>
      </c>
      <c r="CK11" s="2" t="s">
        <v>262</v>
      </c>
      <c r="CL11" s="2" t="s">
        <v>262</v>
      </c>
      <c r="CM11" s="2" t="s">
        <v>262</v>
      </c>
      <c r="CN11" s="2" t="s">
        <v>262</v>
      </c>
      <c r="CO11" s="2" t="s">
        <v>262</v>
      </c>
      <c r="CP11" s="2" t="s">
        <v>262</v>
      </c>
      <c r="CQ11" s="2" t="s">
        <v>262</v>
      </c>
      <c r="CR11" s="2" t="s">
        <v>262</v>
      </c>
      <c r="CS11" s="2" t="s">
        <v>262</v>
      </c>
      <c r="CT11" s="2" t="s">
        <v>262</v>
      </c>
      <c r="CU11" s="2" t="s">
        <v>262</v>
      </c>
      <c r="CV11" s="2" t="s">
        <v>262</v>
      </c>
      <c r="CW11" s="2" t="s">
        <v>262</v>
      </c>
      <c r="CX11" s="2" t="s">
        <v>262</v>
      </c>
      <c r="CY11" s="2" t="s">
        <v>262</v>
      </c>
      <c r="CZ11" s="2" t="s">
        <v>262</v>
      </c>
      <c r="DA11" s="2" t="s">
        <v>262</v>
      </c>
      <c r="DB11" s="2" t="s">
        <v>262</v>
      </c>
      <c r="DC11" s="2" t="s">
        <v>262</v>
      </c>
      <c r="DD11" s="2" t="s">
        <v>262</v>
      </c>
      <c r="DE11" s="2" t="s">
        <v>262</v>
      </c>
      <c r="DF11" s="2" t="s">
        <v>262</v>
      </c>
      <c r="DG11" s="2" t="s">
        <v>262</v>
      </c>
      <c r="DH11" s="2" t="s">
        <v>262</v>
      </c>
      <c r="DI11" s="2" t="s">
        <v>262</v>
      </c>
      <c r="DJ11" s="2" t="s">
        <v>262</v>
      </c>
      <c r="DK11" s="2" t="s">
        <v>262</v>
      </c>
      <c r="DL11" s="2" t="s">
        <v>262</v>
      </c>
    </row>
    <row r="12" spans="2:116" x14ac:dyDescent="0.25">
      <c r="B12" s="31" t="s">
        <v>3</v>
      </c>
      <c r="C12" s="32"/>
      <c r="D12" s="32"/>
      <c r="E12" s="32"/>
      <c r="F12" s="32"/>
      <c r="G12" s="33"/>
      <c r="H12" s="2" t="s">
        <v>263</v>
      </c>
      <c r="I12" s="2" t="s">
        <v>263</v>
      </c>
      <c r="J12" s="2" t="s">
        <v>263</v>
      </c>
      <c r="K12" s="2" t="s">
        <v>263</v>
      </c>
      <c r="L12" s="2" t="s">
        <v>263</v>
      </c>
      <c r="M12" s="2" t="s">
        <v>263</v>
      </c>
      <c r="N12" s="2" t="s">
        <v>263</v>
      </c>
      <c r="O12" s="2" t="s">
        <v>263</v>
      </c>
      <c r="P12" s="2" t="s">
        <v>263</v>
      </c>
      <c r="Q12" s="2" t="s">
        <v>263</v>
      </c>
      <c r="R12" s="2" t="s">
        <v>263</v>
      </c>
      <c r="S12" s="2" t="s">
        <v>263</v>
      </c>
      <c r="T12" s="2" t="s">
        <v>263</v>
      </c>
      <c r="U12" s="2" t="s">
        <v>263</v>
      </c>
      <c r="V12" s="2" t="s">
        <v>263</v>
      </c>
      <c r="W12" s="2" t="s">
        <v>263</v>
      </c>
      <c r="X12" s="2" t="s">
        <v>263</v>
      </c>
      <c r="Y12" s="2" t="s">
        <v>263</v>
      </c>
      <c r="Z12" s="2" t="s">
        <v>263</v>
      </c>
      <c r="AA12" s="2" t="s">
        <v>263</v>
      </c>
      <c r="AB12" s="2" t="s">
        <v>263</v>
      </c>
      <c r="AC12" s="2" t="s">
        <v>263</v>
      </c>
      <c r="AD12" s="2" t="s">
        <v>263</v>
      </c>
      <c r="AE12" s="2" t="s">
        <v>263</v>
      </c>
      <c r="AF12" s="2" t="s">
        <v>263</v>
      </c>
      <c r="AG12" s="2" t="s">
        <v>263</v>
      </c>
      <c r="AH12" s="2" t="s">
        <v>263</v>
      </c>
      <c r="AI12" s="2" t="s">
        <v>263</v>
      </c>
      <c r="AJ12" s="2" t="s">
        <v>263</v>
      </c>
      <c r="AK12" s="2" t="s">
        <v>263</v>
      </c>
      <c r="AL12" s="2" t="s">
        <v>263</v>
      </c>
      <c r="AM12" s="2" t="s">
        <v>263</v>
      </c>
      <c r="AN12" s="2" t="s">
        <v>263</v>
      </c>
      <c r="AO12" s="2" t="s">
        <v>263</v>
      </c>
      <c r="AP12" s="2" t="s">
        <v>263</v>
      </c>
      <c r="AQ12" s="2" t="s">
        <v>263</v>
      </c>
      <c r="AR12" s="2" t="s">
        <v>263</v>
      </c>
      <c r="AS12" s="2" t="s">
        <v>263</v>
      </c>
      <c r="AT12" s="2" t="s">
        <v>263</v>
      </c>
      <c r="AU12" s="2" t="s">
        <v>263</v>
      </c>
      <c r="AV12" s="2" t="s">
        <v>263</v>
      </c>
      <c r="AW12" s="2" t="s">
        <v>263</v>
      </c>
      <c r="AX12" s="2" t="s">
        <v>263</v>
      </c>
      <c r="AY12" s="2" t="s">
        <v>263</v>
      </c>
      <c r="AZ12" s="2" t="s">
        <v>263</v>
      </c>
      <c r="BA12" s="2" t="s">
        <v>263</v>
      </c>
      <c r="BB12" s="2" t="s">
        <v>263</v>
      </c>
      <c r="BC12" s="2" t="s">
        <v>263</v>
      </c>
      <c r="BD12" s="2" t="s">
        <v>263</v>
      </c>
      <c r="BE12" s="2" t="s">
        <v>263</v>
      </c>
      <c r="BF12" s="2" t="s">
        <v>263</v>
      </c>
      <c r="BG12" s="2" t="s">
        <v>263</v>
      </c>
      <c r="BH12" s="2" t="s">
        <v>263</v>
      </c>
      <c r="BI12" s="2" t="s">
        <v>263</v>
      </c>
      <c r="BJ12" s="2" t="s">
        <v>263</v>
      </c>
      <c r="BK12" s="2" t="s">
        <v>263</v>
      </c>
      <c r="BL12" s="2" t="s">
        <v>263</v>
      </c>
      <c r="BM12" s="2" t="s">
        <v>263</v>
      </c>
      <c r="BN12" s="2" t="s">
        <v>263</v>
      </c>
      <c r="BO12" s="2" t="s">
        <v>263</v>
      </c>
      <c r="BP12" s="2" t="s">
        <v>263</v>
      </c>
      <c r="BQ12" s="2" t="s">
        <v>263</v>
      </c>
      <c r="BR12" s="2" t="s">
        <v>263</v>
      </c>
      <c r="BS12" s="2" t="s">
        <v>263</v>
      </c>
      <c r="BT12" s="2" t="s">
        <v>263</v>
      </c>
      <c r="BU12" s="2" t="s">
        <v>263</v>
      </c>
      <c r="BV12" s="2" t="s">
        <v>263</v>
      </c>
      <c r="BW12" s="2" t="s">
        <v>263</v>
      </c>
      <c r="BX12" s="2" t="s">
        <v>263</v>
      </c>
      <c r="BY12" s="2" t="s">
        <v>263</v>
      </c>
      <c r="BZ12" s="2" t="s">
        <v>263</v>
      </c>
      <c r="CA12" s="2" t="s">
        <v>263</v>
      </c>
      <c r="CB12" s="2" t="s">
        <v>263</v>
      </c>
      <c r="CC12" s="2" t="s">
        <v>263</v>
      </c>
      <c r="CD12" s="2" t="s">
        <v>263</v>
      </c>
      <c r="CE12" s="2" t="s">
        <v>263</v>
      </c>
      <c r="CF12" s="2" t="s">
        <v>263</v>
      </c>
      <c r="CG12" s="2" t="s">
        <v>263</v>
      </c>
      <c r="CH12" s="2" t="s">
        <v>263</v>
      </c>
      <c r="CI12" s="2" t="s">
        <v>263</v>
      </c>
      <c r="CJ12" s="2" t="s">
        <v>263</v>
      </c>
      <c r="CK12" s="2" t="s">
        <v>263</v>
      </c>
      <c r="CL12" s="2" t="s">
        <v>263</v>
      </c>
      <c r="CM12" s="2" t="s">
        <v>263</v>
      </c>
      <c r="CN12" s="2" t="s">
        <v>263</v>
      </c>
      <c r="CO12" s="2" t="s">
        <v>263</v>
      </c>
      <c r="CP12" s="2" t="s">
        <v>263</v>
      </c>
      <c r="CQ12" s="2" t="s">
        <v>263</v>
      </c>
      <c r="CR12" s="2" t="s">
        <v>263</v>
      </c>
      <c r="CS12" s="2" t="s">
        <v>263</v>
      </c>
      <c r="CT12" s="2" t="s">
        <v>263</v>
      </c>
      <c r="CU12" s="2" t="s">
        <v>263</v>
      </c>
      <c r="CV12" s="2" t="s">
        <v>263</v>
      </c>
      <c r="CW12" s="2" t="s">
        <v>263</v>
      </c>
      <c r="CX12" s="2" t="s">
        <v>263</v>
      </c>
      <c r="CY12" s="2" t="s">
        <v>263</v>
      </c>
      <c r="CZ12" s="2" t="s">
        <v>263</v>
      </c>
      <c r="DA12" s="2" t="s">
        <v>263</v>
      </c>
      <c r="DB12" s="2" t="s">
        <v>263</v>
      </c>
      <c r="DC12" s="2" t="s">
        <v>263</v>
      </c>
      <c r="DD12" s="2" t="s">
        <v>263</v>
      </c>
      <c r="DE12" s="2" t="s">
        <v>263</v>
      </c>
      <c r="DF12" s="2" t="s">
        <v>263</v>
      </c>
      <c r="DG12" s="2" t="s">
        <v>263</v>
      </c>
      <c r="DH12" s="2" t="s">
        <v>263</v>
      </c>
      <c r="DI12" s="2" t="s">
        <v>263</v>
      </c>
      <c r="DJ12" s="2" t="s">
        <v>263</v>
      </c>
      <c r="DK12" s="2" t="s">
        <v>263</v>
      </c>
      <c r="DL12" s="2" t="s">
        <v>263</v>
      </c>
    </row>
    <row r="13" spans="2:116" ht="14.25" customHeight="1" x14ac:dyDescent="0.25">
      <c r="B13" s="31" t="s">
        <v>4</v>
      </c>
      <c r="C13" s="32"/>
      <c r="D13" s="32"/>
      <c r="E13" s="32"/>
      <c r="F13" s="32"/>
      <c r="G13" s="33"/>
      <c r="H13" s="2" t="s">
        <v>263</v>
      </c>
      <c r="I13" s="2" t="s">
        <v>263</v>
      </c>
      <c r="J13" s="2" t="s">
        <v>263</v>
      </c>
      <c r="K13" s="2" t="s">
        <v>263</v>
      </c>
      <c r="L13" s="2" t="s">
        <v>263</v>
      </c>
      <c r="M13" s="2" t="s">
        <v>263</v>
      </c>
      <c r="N13" s="2" t="s">
        <v>263</v>
      </c>
      <c r="O13" s="2" t="s">
        <v>263</v>
      </c>
      <c r="P13" s="2" t="s">
        <v>263</v>
      </c>
      <c r="Q13" s="2" t="s">
        <v>263</v>
      </c>
      <c r="R13" s="2" t="s">
        <v>263</v>
      </c>
      <c r="S13" s="2" t="s">
        <v>263</v>
      </c>
      <c r="T13" s="2" t="s">
        <v>263</v>
      </c>
      <c r="U13" s="2" t="s">
        <v>263</v>
      </c>
      <c r="V13" s="2" t="s">
        <v>263</v>
      </c>
      <c r="W13" s="2" t="s">
        <v>263</v>
      </c>
      <c r="X13" s="2" t="s">
        <v>263</v>
      </c>
      <c r="Y13" s="2" t="s">
        <v>263</v>
      </c>
      <c r="Z13" s="2" t="s">
        <v>263</v>
      </c>
      <c r="AA13" s="2" t="s">
        <v>263</v>
      </c>
      <c r="AB13" s="2" t="s">
        <v>263</v>
      </c>
      <c r="AC13" s="2" t="s">
        <v>263</v>
      </c>
      <c r="AD13" s="2" t="s">
        <v>263</v>
      </c>
      <c r="AE13" s="2" t="s">
        <v>263</v>
      </c>
      <c r="AF13" s="2" t="s">
        <v>263</v>
      </c>
      <c r="AG13" s="2" t="s">
        <v>263</v>
      </c>
      <c r="AH13" s="2" t="s">
        <v>263</v>
      </c>
      <c r="AI13" s="2" t="s">
        <v>263</v>
      </c>
      <c r="AJ13" s="2" t="s">
        <v>263</v>
      </c>
      <c r="AK13" s="2" t="s">
        <v>263</v>
      </c>
      <c r="AL13" s="2" t="s">
        <v>263</v>
      </c>
      <c r="AM13" s="2" t="s">
        <v>263</v>
      </c>
      <c r="AN13" s="2" t="s">
        <v>263</v>
      </c>
      <c r="AO13" s="2" t="s">
        <v>263</v>
      </c>
      <c r="AP13" s="2" t="s">
        <v>263</v>
      </c>
      <c r="AQ13" s="2" t="s">
        <v>263</v>
      </c>
      <c r="AR13" s="2" t="s">
        <v>263</v>
      </c>
      <c r="AS13" s="2" t="s">
        <v>263</v>
      </c>
      <c r="AT13" s="2" t="s">
        <v>263</v>
      </c>
      <c r="AU13" s="2" t="s">
        <v>263</v>
      </c>
      <c r="AV13" s="2" t="s">
        <v>263</v>
      </c>
      <c r="AW13" s="2" t="s">
        <v>263</v>
      </c>
      <c r="AX13" s="2" t="s">
        <v>263</v>
      </c>
      <c r="AY13" s="2" t="s">
        <v>263</v>
      </c>
      <c r="AZ13" s="2" t="s">
        <v>263</v>
      </c>
      <c r="BA13" s="2" t="s">
        <v>263</v>
      </c>
      <c r="BB13" s="2" t="s">
        <v>263</v>
      </c>
      <c r="BC13" s="2" t="s">
        <v>263</v>
      </c>
      <c r="BD13" s="2" t="s">
        <v>263</v>
      </c>
      <c r="BE13" s="2" t="s">
        <v>263</v>
      </c>
      <c r="BF13" s="2" t="s">
        <v>263</v>
      </c>
      <c r="BG13" s="2" t="s">
        <v>263</v>
      </c>
      <c r="BH13" s="2" t="s">
        <v>263</v>
      </c>
      <c r="BI13" s="2" t="s">
        <v>263</v>
      </c>
      <c r="BJ13" s="2" t="s">
        <v>263</v>
      </c>
      <c r="BK13" s="2" t="s">
        <v>263</v>
      </c>
      <c r="BL13" s="2" t="s">
        <v>263</v>
      </c>
      <c r="BM13" s="2" t="s">
        <v>263</v>
      </c>
      <c r="BN13" s="2" t="s">
        <v>263</v>
      </c>
      <c r="BO13" s="2" t="s">
        <v>263</v>
      </c>
      <c r="BP13" s="2" t="s">
        <v>263</v>
      </c>
      <c r="BQ13" s="2" t="s">
        <v>263</v>
      </c>
      <c r="BR13" s="2" t="s">
        <v>263</v>
      </c>
      <c r="BS13" s="2" t="s">
        <v>263</v>
      </c>
      <c r="BT13" s="2" t="s">
        <v>263</v>
      </c>
      <c r="BU13" s="2" t="s">
        <v>263</v>
      </c>
      <c r="BV13" s="2" t="s">
        <v>263</v>
      </c>
      <c r="BW13" s="2" t="s">
        <v>263</v>
      </c>
      <c r="BX13" s="2" t="s">
        <v>263</v>
      </c>
      <c r="BY13" s="2" t="s">
        <v>263</v>
      </c>
      <c r="BZ13" s="2" t="s">
        <v>263</v>
      </c>
      <c r="CA13" s="2" t="s">
        <v>263</v>
      </c>
      <c r="CB13" s="2" t="s">
        <v>263</v>
      </c>
      <c r="CC13" s="2" t="s">
        <v>263</v>
      </c>
      <c r="CD13" s="2" t="s">
        <v>263</v>
      </c>
      <c r="CE13" s="2" t="s">
        <v>263</v>
      </c>
      <c r="CF13" s="2" t="s">
        <v>263</v>
      </c>
      <c r="CG13" s="2" t="s">
        <v>263</v>
      </c>
      <c r="CH13" s="2" t="s">
        <v>263</v>
      </c>
      <c r="CI13" s="2" t="s">
        <v>263</v>
      </c>
      <c r="CJ13" s="2" t="s">
        <v>263</v>
      </c>
      <c r="CK13" s="2" t="s">
        <v>263</v>
      </c>
      <c r="CL13" s="2" t="s">
        <v>263</v>
      </c>
      <c r="CM13" s="2" t="s">
        <v>263</v>
      </c>
      <c r="CN13" s="2" t="s">
        <v>263</v>
      </c>
      <c r="CO13" s="2" t="s">
        <v>263</v>
      </c>
      <c r="CP13" s="2" t="s">
        <v>263</v>
      </c>
      <c r="CQ13" s="2" t="s">
        <v>263</v>
      </c>
      <c r="CR13" s="2" t="s">
        <v>263</v>
      </c>
      <c r="CS13" s="2" t="s">
        <v>263</v>
      </c>
      <c r="CT13" s="2" t="s">
        <v>263</v>
      </c>
      <c r="CU13" s="2" t="s">
        <v>263</v>
      </c>
      <c r="CV13" s="2" t="s">
        <v>263</v>
      </c>
      <c r="CW13" s="2" t="s">
        <v>263</v>
      </c>
      <c r="CX13" s="2" t="s">
        <v>263</v>
      </c>
      <c r="CY13" s="2" t="s">
        <v>263</v>
      </c>
      <c r="CZ13" s="2" t="s">
        <v>263</v>
      </c>
      <c r="DA13" s="2" t="s">
        <v>263</v>
      </c>
      <c r="DB13" s="2" t="s">
        <v>263</v>
      </c>
      <c r="DC13" s="2" t="s">
        <v>263</v>
      </c>
      <c r="DD13" s="2" t="s">
        <v>263</v>
      </c>
      <c r="DE13" s="2" t="s">
        <v>263</v>
      </c>
      <c r="DF13" s="2" t="s">
        <v>263</v>
      </c>
      <c r="DG13" s="2" t="s">
        <v>263</v>
      </c>
      <c r="DH13" s="2" t="s">
        <v>263</v>
      </c>
      <c r="DI13" s="2" t="s">
        <v>263</v>
      </c>
      <c r="DJ13" s="2" t="s">
        <v>263</v>
      </c>
      <c r="DK13" s="2" t="s">
        <v>263</v>
      </c>
      <c r="DL13" s="2" t="s">
        <v>263</v>
      </c>
    </row>
    <row r="14" spans="2:116" x14ac:dyDescent="0.25">
      <c r="B14" s="31" t="s">
        <v>5</v>
      </c>
      <c r="C14" s="32"/>
      <c r="D14" s="32"/>
      <c r="E14" s="32"/>
      <c r="F14" s="32"/>
      <c r="G14" s="33"/>
      <c r="H14" s="2" t="s">
        <v>264</v>
      </c>
      <c r="I14" s="2" t="s">
        <v>264</v>
      </c>
      <c r="J14" s="2" t="s">
        <v>264</v>
      </c>
      <c r="K14" s="2" t="s">
        <v>264</v>
      </c>
      <c r="L14" s="2" t="s">
        <v>264</v>
      </c>
      <c r="M14" s="2" t="s">
        <v>264</v>
      </c>
      <c r="N14" s="2" t="s">
        <v>264</v>
      </c>
      <c r="O14" s="2" t="s">
        <v>264</v>
      </c>
      <c r="P14" s="2" t="s">
        <v>264</v>
      </c>
      <c r="Q14" s="2" t="s">
        <v>264</v>
      </c>
      <c r="R14" s="2" t="s">
        <v>264</v>
      </c>
      <c r="S14" s="2" t="s">
        <v>264</v>
      </c>
      <c r="T14" s="2" t="s">
        <v>264</v>
      </c>
      <c r="U14" s="2" t="s">
        <v>264</v>
      </c>
      <c r="V14" s="2" t="s">
        <v>264</v>
      </c>
      <c r="W14" s="2" t="s">
        <v>264</v>
      </c>
      <c r="X14" s="2" t="s">
        <v>264</v>
      </c>
      <c r="Y14" s="2" t="s">
        <v>264</v>
      </c>
      <c r="Z14" s="2" t="s">
        <v>264</v>
      </c>
      <c r="AA14" s="2" t="s">
        <v>264</v>
      </c>
      <c r="AB14" s="2" t="s">
        <v>264</v>
      </c>
      <c r="AC14" s="2" t="s">
        <v>264</v>
      </c>
      <c r="AD14" s="2" t="s">
        <v>264</v>
      </c>
      <c r="AE14" s="2" t="s">
        <v>264</v>
      </c>
      <c r="AF14" s="2" t="s">
        <v>264</v>
      </c>
      <c r="AG14" s="2" t="s">
        <v>264</v>
      </c>
      <c r="AH14" s="2" t="s">
        <v>264</v>
      </c>
      <c r="AI14" s="2" t="s">
        <v>264</v>
      </c>
      <c r="AJ14" s="2" t="s">
        <v>264</v>
      </c>
      <c r="AK14" s="2" t="s">
        <v>264</v>
      </c>
      <c r="AL14" s="2" t="s">
        <v>264</v>
      </c>
      <c r="AM14" s="2" t="s">
        <v>264</v>
      </c>
      <c r="AN14" s="2" t="s">
        <v>264</v>
      </c>
      <c r="AO14" s="2" t="s">
        <v>264</v>
      </c>
      <c r="AP14" s="2" t="s">
        <v>264</v>
      </c>
      <c r="AQ14" s="2" t="s">
        <v>264</v>
      </c>
      <c r="AR14" s="2" t="s">
        <v>264</v>
      </c>
      <c r="AS14" s="2" t="s">
        <v>264</v>
      </c>
      <c r="AT14" s="2" t="s">
        <v>264</v>
      </c>
      <c r="AU14" s="2" t="s">
        <v>264</v>
      </c>
      <c r="AV14" s="2" t="s">
        <v>264</v>
      </c>
      <c r="AW14" s="2" t="s">
        <v>264</v>
      </c>
      <c r="AX14" s="2" t="s">
        <v>264</v>
      </c>
      <c r="AY14" s="2" t="s">
        <v>264</v>
      </c>
      <c r="AZ14" s="2" t="s">
        <v>264</v>
      </c>
      <c r="BA14" s="2" t="s">
        <v>264</v>
      </c>
      <c r="BB14" s="2" t="s">
        <v>264</v>
      </c>
      <c r="BC14" s="2" t="s">
        <v>264</v>
      </c>
      <c r="BD14" s="2" t="s">
        <v>264</v>
      </c>
      <c r="BE14" s="2" t="s">
        <v>264</v>
      </c>
      <c r="BF14" s="2" t="s">
        <v>264</v>
      </c>
      <c r="BG14" s="2" t="s">
        <v>264</v>
      </c>
      <c r="BH14" s="2" t="s">
        <v>264</v>
      </c>
      <c r="BI14" s="2" t="s">
        <v>264</v>
      </c>
      <c r="BJ14" s="2" t="s">
        <v>264</v>
      </c>
      <c r="BK14" s="2" t="s">
        <v>264</v>
      </c>
      <c r="BL14" s="2" t="s">
        <v>264</v>
      </c>
      <c r="BM14" s="2" t="s">
        <v>264</v>
      </c>
      <c r="BN14" s="2" t="s">
        <v>264</v>
      </c>
      <c r="BO14" s="2" t="s">
        <v>264</v>
      </c>
      <c r="BP14" s="2" t="s">
        <v>264</v>
      </c>
      <c r="BQ14" s="2" t="s">
        <v>264</v>
      </c>
      <c r="BR14" s="2" t="s">
        <v>264</v>
      </c>
      <c r="BS14" s="2" t="s">
        <v>264</v>
      </c>
      <c r="BT14" s="2" t="s">
        <v>264</v>
      </c>
      <c r="BU14" s="2" t="s">
        <v>264</v>
      </c>
      <c r="BV14" s="2" t="s">
        <v>264</v>
      </c>
      <c r="BW14" s="2" t="s">
        <v>264</v>
      </c>
      <c r="BX14" s="2" t="s">
        <v>264</v>
      </c>
      <c r="BY14" s="2" t="s">
        <v>264</v>
      </c>
      <c r="BZ14" s="2" t="s">
        <v>264</v>
      </c>
      <c r="CA14" s="2" t="s">
        <v>264</v>
      </c>
      <c r="CB14" s="2" t="s">
        <v>264</v>
      </c>
      <c r="CC14" s="2" t="s">
        <v>264</v>
      </c>
      <c r="CD14" s="2" t="s">
        <v>264</v>
      </c>
      <c r="CE14" s="2" t="s">
        <v>264</v>
      </c>
      <c r="CF14" s="2" t="s">
        <v>264</v>
      </c>
      <c r="CG14" s="2" t="s">
        <v>264</v>
      </c>
      <c r="CH14" s="2" t="s">
        <v>264</v>
      </c>
      <c r="CI14" s="2" t="s">
        <v>264</v>
      </c>
      <c r="CJ14" s="2" t="s">
        <v>264</v>
      </c>
      <c r="CK14" s="2" t="s">
        <v>264</v>
      </c>
      <c r="CL14" s="2" t="s">
        <v>264</v>
      </c>
      <c r="CM14" s="2" t="s">
        <v>264</v>
      </c>
      <c r="CN14" s="2" t="s">
        <v>264</v>
      </c>
      <c r="CO14" s="2" t="s">
        <v>264</v>
      </c>
      <c r="CP14" s="2" t="s">
        <v>264</v>
      </c>
      <c r="CQ14" s="2" t="s">
        <v>264</v>
      </c>
      <c r="CR14" s="2" t="s">
        <v>264</v>
      </c>
      <c r="CS14" s="2" t="s">
        <v>264</v>
      </c>
      <c r="CT14" s="2" t="s">
        <v>264</v>
      </c>
      <c r="CU14" s="2" t="s">
        <v>264</v>
      </c>
      <c r="CV14" s="2" t="s">
        <v>264</v>
      </c>
      <c r="CW14" s="2" t="s">
        <v>264</v>
      </c>
      <c r="CX14" s="2" t="s">
        <v>264</v>
      </c>
      <c r="CY14" s="2" t="s">
        <v>264</v>
      </c>
      <c r="CZ14" s="2" t="s">
        <v>264</v>
      </c>
      <c r="DA14" s="2" t="s">
        <v>264</v>
      </c>
      <c r="DB14" s="2" t="s">
        <v>264</v>
      </c>
      <c r="DC14" s="2" t="s">
        <v>264</v>
      </c>
      <c r="DD14" s="2" t="s">
        <v>264</v>
      </c>
      <c r="DE14" s="2" t="s">
        <v>264</v>
      </c>
      <c r="DF14" s="2" t="s">
        <v>264</v>
      </c>
      <c r="DG14" s="2" t="s">
        <v>264</v>
      </c>
      <c r="DH14" s="2" t="s">
        <v>264</v>
      </c>
      <c r="DI14" s="2" t="s">
        <v>264</v>
      </c>
      <c r="DJ14" s="2" t="s">
        <v>264</v>
      </c>
      <c r="DK14" s="2" t="s">
        <v>264</v>
      </c>
      <c r="DL14" s="2" t="s">
        <v>264</v>
      </c>
    </row>
    <row r="15" spans="2:116" x14ac:dyDescent="0.25">
      <c r="B15" s="31" t="s">
        <v>6</v>
      </c>
      <c r="C15" s="32"/>
      <c r="D15" s="32"/>
      <c r="E15" s="32"/>
      <c r="F15" s="32"/>
      <c r="G15" s="33"/>
      <c r="H15" s="2" t="s">
        <v>265</v>
      </c>
      <c r="I15" s="2" t="s">
        <v>265</v>
      </c>
      <c r="J15" s="2" t="s">
        <v>265</v>
      </c>
      <c r="K15" s="2" t="s">
        <v>265</v>
      </c>
      <c r="L15" s="2" t="s">
        <v>265</v>
      </c>
      <c r="M15" s="2" t="s">
        <v>265</v>
      </c>
      <c r="N15" s="2" t="s">
        <v>265</v>
      </c>
      <c r="O15" s="2" t="s">
        <v>265</v>
      </c>
      <c r="P15" s="2" t="s">
        <v>265</v>
      </c>
      <c r="Q15" s="2" t="s">
        <v>265</v>
      </c>
      <c r="R15" s="2" t="s">
        <v>265</v>
      </c>
      <c r="S15" s="2" t="s">
        <v>265</v>
      </c>
      <c r="T15" s="2" t="s">
        <v>265</v>
      </c>
      <c r="U15" s="2" t="s">
        <v>265</v>
      </c>
      <c r="V15" s="2" t="s">
        <v>265</v>
      </c>
      <c r="W15" s="2" t="s">
        <v>265</v>
      </c>
      <c r="X15" s="2" t="s">
        <v>265</v>
      </c>
      <c r="Y15" s="2" t="s">
        <v>265</v>
      </c>
      <c r="Z15" s="2" t="s">
        <v>265</v>
      </c>
      <c r="AA15" s="2" t="s">
        <v>265</v>
      </c>
      <c r="AB15" s="2" t="s">
        <v>265</v>
      </c>
      <c r="AC15" s="2" t="s">
        <v>265</v>
      </c>
      <c r="AD15" s="2" t="s">
        <v>265</v>
      </c>
      <c r="AE15" s="2" t="s">
        <v>265</v>
      </c>
      <c r="AF15" s="2" t="s">
        <v>265</v>
      </c>
      <c r="AG15" s="2" t="s">
        <v>265</v>
      </c>
      <c r="AH15" s="2" t="s">
        <v>265</v>
      </c>
      <c r="AI15" s="2" t="s">
        <v>265</v>
      </c>
      <c r="AJ15" s="2" t="s">
        <v>265</v>
      </c>
      <c r="AK15" s="2" t="s">
        <v>265</v>
      </c>
      <c r="AL15" s="2" t="s">
        <v>265</v>
      </c>
      <c r="AM15" s="2" t="s">
        <v>265</v>
      </c>
      <c r="AN15" s="2" t="s">
        <v>265</v>
      </c>
      <c r="AO15" s="2" t="s">
        <v>265</v>
      </c>
      <c r="AP15" s="2" t="s">
        <v>265</v>
      </c>
      <c r="AQ15" s="2" t="s">
        <v>265</v>
      </c>
      <c r="AR15" s="2" t="s">
        <v>265</v>
      </c>
      <c r="AS15" s="2" t="s">
        <v>265</v>
      </c>
      <c r="AT15" s="2" t="s">
        <v>265</v>
      </c>
      <c r="AU15" s="2" t="s">
        <v>265</v>
      </c>
      <c r="AV15" s="2" t="s">
        <v>265</v>
      </c>
      <c r="AW15" s="2" t="s">
        <v>265</v>
      </c>
      <c r="AX15" s="2" t="s">
        <v>265</v>
      </c>
      <c r="AY15" s="2" t="s">
        <v>265</v>
      </c>
      <c r="AZ15" s="2" t="s">
        <v>265</v>
      </c>
      <c r="BA15" s="2" t="s">
        <v>265</v>
      </c>
      <c r="BB15" s="2" t="s">
        <v>265</v>
      </c>
      <c r="BC15" s="2" t="s">
        <v>265</v>
      </c>
      <c r="BD15" s="2" t="s">
        <v>265</v>
      </c>
      <c r="BE15" s="2" t="s">
        <v>265</v>
      </c>
      <c r="BF15" s="2" t="s">
        <v>265</v>
      </c>
      <c r="BG15" s="2" t="s">
        <v>265</v>
      </c>
      <c r="BH15" s="2" t="s">
        <v>265</v>
      </c>
      <c r="BI15" s="2" t="s">
        <v>265</v>
      </c>
      <c r="BJ15" s="2" t="s">
        <v>265</v>
      </c>
      <c r="BK15" s="2" t="s">
        <v>265</v>
      </c>
      <c r="BL15" s="2" t="s">
        <v>265</v>
      </c>
      <c r="BM15" s="2" t="s">
        <v>265</v>
      </c>
      <c r="BN15" s="2" t="s">
        <v>265</v>
      </c>
      <c r="BO15" s="2" t="s">
        <v>265</v>
      </c>
      <c r="BP15" s="2" t="s">
        <v>265</v>
      </c>
      <c r="BQ15" s="2" t="s">
        <v>265</v>
      </c>
      <c r="BR15" s="2" t="s">
        <v>265</v>
      </c>
      <c r="BS15" s="2" t="s">
        <v>265</v>
      </c>
      <c r="BT15" s="2" t="s">
        <v>265</v>
      </c>
      <c r="BU15" s="2" t="s">
        <v>265</v>
      </c>
      <c r="BV15" s="2" t="s">
        <v>265</v>
      </c>
      <c r="BW15" s="2" t="s">
        <v>265</v>
      </c>
      <c r="BX15" s="2" t="s">
        <v>265</v>
      </c>
      <c r="BY15" s="2" t="s">
        <v>265</v>
      </c>
      <c r="BZ15" s="2" t="s">
        <v>265</v>
      </c>
      <c r="CA15" s="2" t="s">
        <v>265</v>
      </c>
      <c r="CB15" s="2" t="s">
        <v>265</v>
      </c>
      <c r="CC15" s="2" t="s">
        <v>265</v>
      </c>
      <c r="CD15" s="2" t="s">
        <v>265</v>
      </c>
      <c r="CE15" s="2" t="s">
        <v>265</v>
      </c>
      <c r="CF15" s="2" t="s">
        <v>265</v>
      </c>
      <c r="CG15" s="2" t="s">
        <v>265</v>
      </c>
      <c r="CH15" s="2" t="s">
        <v>265</v>
      </c>
      <c r="CI15" s="2" t="s">
        <v>265</v>
      </c>
      <c r="CJ15" s="2" t="s">
        <v>265</v>
      </c>
      <c r="CK15" s="2" t="s">
        <v>265</v>
      </c>
      <c r="CL15" s="2" t="s">
        <v>265</v>
      </c>
      <c r="CM15" s="2" t="s">
        <v>265</v>
      </c>
      <c r="CN15" s="2" t="s">
        <v>265</v>
      </c>
      <c r="CO15" s="2" t="s">
        <v>265</v>
      </c>
      <c r="CP15" s="2" t="s">
        <v>265</v>
      </c>
      <c r="CQ15" s="2" t="s">
        <v>265</v>
      </c>
      <c r="CR15" s="2" t="s">
        <v>265</v>
      </c>
      <c r="CS15" s="2" t="s">
        <v>265</v>
      </c>
      <c r="CT15" s="2" t="s">
        <v>265</v>
      </c>
      <c r="CU15" s="2" t="s">
        <v>265</v>
      </c>
      <c r="CV15" s="2" t="s">
        <v>265</v>
      </c>
      <c r="CW15" s="2" t="s">
        <v>265</v>
      </c>
      <c r="CX15" s="2" t="s">
        <v>265</v>
      </c>
      <c r="CY15" s="2" t="s">
        <v>265</v>
      </c>
      <c r="CZ15" s="2" t="s">
        <v>265</v>
      </c>
      <c r="DA15" s="2" t="s">
        <v>265</v>
      </c>
      <c r="DB15" s="2" t="s">
        <v>265</v>
      </c>
      <c r="DC15" s="2" t="s">
        <v>265</v>
      </c>
      <c r="DD15" s="2" t="s">
        <v>265</v>
      </c>
      <c r="DE15" s="2" t="s">
        <v>265</v>
      </c>
      <c r="DF15" s="2" t="s">
        <v>265</v>
      </c>
      <c r="DG15" s="2" t="s">
        <v>265</v>
      </c>
      <c r="DH15" s="2" t="s">
        <v>265</v>
      </c>
      <c r="DI15" s="2" t="s">
        <v>265</v>
      </c>
      <c r="DJ15" s="2" t="s">
        <v>265</v>
      </c>
      <c r="DK15" s="2" t="s">
        <v>265</v>
      </c>
      <c r="DL15" s="2" t="s">
        <v>265</v>
      </c>
    </row>
    <row r="16" spans="2:116" x14ac:dyDescent="0.25">
      <c r="B16" s="31" t="s">
        <v>7</v>
      </c>
      <c r="C16" s="32"/>
      <c r="D16" s="32"/>
      <c r="E16" s="32"/>
      <c r="F16" s="32"/>
      <c r="G16" s="33"/>
      <c r="H16" s="3">
        <v>0</v>
      </c>
      <c r="I16" s="3">
        <v>0</v>
      </c>
      <c r="J16" s="3">
        <v>0</v>
      </c>
      <c r="K16" s="3">
        <v>0</v>
      </c>
      <c r="L16" s="3">
        <v>101794.39799999997</v>
      </c>
      <c r="M16" s="3">
        <v>100279.67999999998</v>
      </c>
      <c r="N16" s="3">
        <v>101744.99999999997</v>
      </c>
      <c r="O16" s="3">
        <v>100124.58999999998</v>
      </c>
      <c r="P16" s="3">
        <v>101294.63599999997</v>
      </c>
      <c r="Q16" s="3">
        <v>116585.67599999998</v>
      </c>
      <c r="R16" s="3">
        <v>87072.723999999973</v>
      </c>
      <c r="S16" s="3">
        <v>529443.06799999985</v>
      </c>
      <c r="T16" s="3">
        <v>88240.50999999998</v>
      </c>
      <c r="U16" s="3">
        <v>88240.50999999998</v>
      </c>
      <c r="V16" s="3">
        <v>88240.50999999998</v>
      </c>
      <c r="W16" s="3">
        <v>88240.50999999998</v>
      </c>
      <c r="X16" s="3">
        <v>88240.50999999998</v>
      </c>
      <c r="Y16" s="3">
        <v>88240.50999999998</v>
      </c>
      <c r="Z16" s="3">
        <v>88240.50999999998</v>
      </c>
      <c r="AA16" s="3">
        <v>88240.50999999998</v>
      </c>
      <c r="AB16" s="3">
        <v>88240.50999999998</v>
      </c>
      <c r="AC16" s="3">
        <v>88240.50999999998</v>
      </c>
      <c r="AD16" s="3">
        <v>88240.50999999998</v>
      </c>
      <c r="AE16" s="3">
        <v>88240.50999999998</v>
      </c>
      <c r="AF16" s="3">
        <v>88240.50999999998</v>
      </c>
      <c r="AG16" s="3">
        <v>264721.53399999993</v>
      </c>
      <c r="AH16" s="3">
        <v>115911.35399999998</v>
      </c>
      <c r="AI16" s="3">
        <v>132678.08799999996</v>
      </c>
      <c r="AJ16" s="3">
        <v>146969.80599999998</v>
      </c>
      <c r="AK16" s="3">
        <v>88094.013999999981</v>
      </c>
      <c r="AL16" s="3">
        <v>264282.04399999994</v>
      </c>
      <c r="AM16" s="3">
        <v>115726.03999999996</v>
      </c>
      <c r="AN16" s="3">
        <v>197312.22999999995</v>
      </c>
      <c r="AO16" s="3">
        <v>122205.34799999997</v>
      </c>
      <c r="AP16" s="3">
        <v>86489.541999999987</v>
      </c>
      <c r="AQ16" s="3">
        <v>109553.41999999997</v>
      </c>
      <c r="AR16" s="3">
        <v>404104.02999999991</v>
      </c>
      <c r="AS16" s="3">
        <v>1205441.9999999998</v>
      </c>
      <c r="AT16" s="3">
        <v>871180.79999999981</v>
      </c>
      <c r="AU16" s="3">
        <v>146327.05799999996</v>
      </c>
      <c r="AV16" s="3">
        <v>172095.66999999995</v>
      </c>
      <c r="AW16" s="3">
        <v>573652.23599999992</v>
      </c>
      <c r="AX16" s="3">
        <v>174208.53599999996</v>
      </c>
      <c r="AY16" s="3">
        <v>92486.295999999973</v>
      </c>
      <c r="AZ16" s="3">
        <v>285726.78799999994</v>
      </c>
      <c r="BA16" s="3">
        <v>85580.991999999984</v>
      </c>
      <c r="BB16" s="3">
        <v>85391.573999999979</v>
      </c>
      <c r="BC16" s="3">
        <v>85315.851999999984</v>
      </c>
      <c r="BD16" s="3">
        <v>2872895.6999999993</v>
      </c>
      <c r="BE16" s="3">
        <v>85038.777999999991</v>
      </c>
      <c r="BF16" s="3">
        <v>91531.169999999969</v>
      </c>
      <c r="BG16" s="3">
        <v>277573.79199999996</v>
      </c>
      <c r="BH16" s="3">
        <v>84938.247999999978</v>
      </c>
      <c r="BI16" s="3">
        <v>113184.03599999998</v>
      </c>
      <c r="BJ16" s="3">
        <v>92017.315999999977</v>
      </c>
      <c r="BK16" s="3">
        <v>429613.02199999988</v>
      </c>
      <c r="BL16" s="3">
        <v>343268.49799999991</v>
      </c>
      <c r="BM16" s="3">
        <v>171318.29599999994</v>
      </c>
      <c r="BN16" s="3">
        <v>137835.25999999998</v>
      </c>
      <c r="BO16" s="3">
        <v>214264.82799999998</v>
      </c>
      <c r="BP16" s="3">
        <v>419378.10400000005</v>
      </c>
      <c r="BQ16" s="3">
        <v>419378.10400000005</v>
      </c>
      <c r="BR16" s="3">
        <v>1045547.4720000001</v>
      </c>
      <c r="BS16" s="3">
        <v>1045109.584</v>
      </c>
      <c r="BT16" s="3">
        <v>522398.576</v>
      </c>
      <c r="BU16" s="3">
        <v>3131547.656</v>
      </c>
      <c r="BV16" s="3">
        <v>312765.864</v>
      </c>
      <c r="BW16" s="3">
        <v>312847.33600000001</v>
      </c>
      <c r="BX16" s="3">
        <v>316122.54399999999</v>
      </c>
      <c r="BY16" s="3">
        <v>1617615.8160000001</v>
      </c>
      <c r="BZ16" s="3">
        <v>328809.48800000001</v>
      </c>
      <c r="CA16" s="3">
        <v>632884.08000000007</v>
      </c>
      <c r="CB16" s="3">
        <v>334954.56800000003</v>
      </c>
      <c r="CC16" s="3">
        <v>312532.60000000003</v>
      </c>
      <c r="CD16" s="3">
        <v>314342.696</v>
      </c>
      <c r="CE16" s="3">
        <v>314342.696</v>
      </c>
      <c r="CF16" s="3">
        <v>632156.5120000001</v>
      </c>
      <c r="CG16" s="3">
        <v>2070312.5760000004</v>
      </c>
      <c r="CH16" s="3">
        <v>631831.39199999999</v>
      </c>
      <c r="CI16" s="3">
        <v>1263662.7920000001</v>
      </c>
      <c r="CJ16" s="3">
        <v>313385.696</v>
      </c>
      <c r="CK16" s="3">
        <v>313385.696</v>
      </c>
      <c r="CL16" s="3">
        <v>310467.27200000006</v>
      </c>
      <c r="CM16" s="3">
        <v>313071.88799999998</v>
      </c>
      <c r="CN16" s="3">
        <v>320112.00800000003</v>
      </c>
      <c r="CO16" s="3">
        <v>320112.00800000003</v>
      </c>
      <c r="CP16" s="3">
        <v>320112.00800000003</v>
      </c>
      <c r="CQ16" s="3">
        <v>312711.592</v>
      </c>
      <c r="CR16" s="3">
        <v>6129380.0720000006</v>
      </c>
      <c r="CS16" s="3">
        <v>5385461.9759999998</v>
      </c>
      <c r="CT16" s="3">
        <v>5385461.9759999998</v>
      </c>
      <c r="CU16" s="3">
        <v>6129380.0720000006</v>
      </c>
      <c r="CV16" s="3">
        <v>5385461.9759999998</v>
      </c>
      <c r="CW16" s="3">
        <v>6129380.0720000006</v>
      </c>
      <c r="CX16" s="3">
        <v>5722053.3440000005</v>
      </c>
      <c r="CY16" s="3">
        <v>6129380.0720000006</v>
      </c>
      <c r="CZ16" s="3">
        <v>5720760.8799999999</v>
      </c>
      <c r="DA16" s="3">
        <v>6123693.2640000004</v>
      </c>
      <c r="DB16" s="3">
        <v>5720760.8799999999</v>
      </c>
      <c r="DC16" s="3">
        <v>6123693.2640000004</v>
      </c>
      <c r="DD16" s="3">
        <v>5719468.7520000003</v>
      </c>
      <c r="DE16" s="3">
        <v>6121651.5040000007</v>
      </c>
      <c r="DF16" s="3">
        <v>6121651.5040000007</v>
      </c>
      <c r="DG16" s="3">
        <v>5719468.7520000003</v>
      </c>
      <c r="DH16" s="3">
        <v>3240874.3200000003</v>
      </c>
      <c r="DI16" s="3">
        <v>2691514.7039999999</v>
      </c>
      <c r="DJ16" s="3">
        <v>11785957.128</v>
      </c>
      <c r="DK16" s="3">
        <v>3239582.4000000004</v>
      </c>
      <c r="DL16" s="3">
        <v>2690299</v>
      </c>
    </row>
    <row r="17" spans="2:116" x14ac:dyDescent="0.25">
      <c r="B17" s="31" t="s">
        <v>8</v>
      </c>
      <c r="C17" s="32"/>
      <c r="D17" s="32"/>
      <c r="E17" s="32"/>
      <c r="F17" s="32"/>
      <c r="G17" s="33"/>
      <c r="H17" s="3">
        <v>590816</v>
      </c>
      <c r="I17" s="3">
        <v>522873</v>
      </c>
      <c r="J17" s="3">
        <v>501625.57</v>
      </c>
      <c r="K17" s="3">
        <v>436060.78</v>
      </c>
      <c r="L17" s="3">
        <v>508971.99</v>
      </c>
      <c r="M17" s="3">
        <v>501398.4</v>
      </c>
      <c r="N17" s="3">
        <v>508725</v>
      </c>
      <c r="O17" s="3">
        <v>500622.95</v>
      </c>
      <c r="P17" s="3">
        <v>506473.18</v>
      </c>
      <c r="Q17" s="3">
        <v>582928.38</v>
      </c>
      <c r="R17" s="3">
        <v>435363.62</v>
      </c>
      <c r="S17" s="3">
        <v>2647215.34</v>
      </c>
      <c r="T17" s="3">
        <v>441202.55</v>
      </c>
      <c r="U17" s="3">
        <v>441202.55</v>
      </c>
      <c r="V17" s="3">
        <v>441202.55</v>
      </c>
      <c r="W17" s="3">
        <v>441202.55</v>
      </c>
      <c r="X17" s="3">
        <v>441202.55</v>
      </c>
      <c r="Y17" s="3">
        <v>441202.55</v>
      </c>
      <c r="Z17" s="3">
        <v>441202.55</v>
      </c>
      <c r="AA17" s="3">
        <v>441202.55</v>
      </c>
      <c r="AB17" s="3">
        <v>441202.55</v>
      </c>
      <c r="AC17" s="3">
        <v>441202.55</v>
      </c>
      <c r="AD17" s="3">
        <v>441202.55</v>
      </c>
      <c r="AE17" s="3">
        <v>441202.55</v>
      </c>
      <c r="AF17" s="3">
        <v>441202.55</v>
      </c>
      <c r="AG17" s="3">
        <v>1323607.67</v>
      </c>
      <c r="AH17" s="3">
        <v>579556.77</v>
      </c>
      <c r="AI17" s="3">
        <v>663390.43999999994</v>
      </c>
      <c r="AJ17" s="3">
        <v>734849.03</v>
      </c>
      <c r="AK17" s="3">
        <v>440470.07</v>
      </c>
      <c r="AL17" s="3">
        <v>1321410.22</v>
      </c>
      <c r="AM17" s="3">
        <v>578630.19999999995</v>
      </c>
      <c r="AN17" s="3">
        <v>986561.15</v>
      </c>
      <c r="AO17" s="3">
        <v>611026.74</v>
      </c>
      <c r="AP17" s="3">
        <v>432447.71</v>
      </c>
      <c r="AQ17" s="3">
        <v>547767.1</v>
      </c>
      <c r="AR17" s="3">
        <v>2020520.15</v>
      </c>
      <c r="AS17" s="3">
        <v>6027210</v>
      </c>
      <c r="AT17" s="3">
        <v>4355904</v>
      </c>
      <c r="AU17" s="3">
        <v>731635.29</v>
      </c>
      <c r="AV17" s="3">
        <v>860478.35</v>
      </c>
      <c r="AW17" s="3">
        <v>2868261.18</v>
      </c>
      <c r="AX17" s="3">
        <v>871042.68</v>
      </c>
      <c r="AY17" s="3">
        <v>462431.48</v>
      </c>
      <c r="AZ17" s="3">
        <v>1428633.94</v>
      </c>
      <c r="BA17" s="3">
        <v>427904.96</v>
      </c>
      <c r="BB17" s="3">
        <v>426957.87</v>
      </c>
      <c r="BC17" s="3">
        <v>426579.26</v>
      </c>
      <c r="BD17" s="3">
        <v>14364478.5</v>
      </c>
      <c r="BE17" s="3">
        <v>425193.89</v>
      </c>
      <c r="BF17" s="3">
        <v>457655.85</v>
      </c>
      <c r="BG17" s="3">
        <v>1387868.96</v>
      </c>
      <c r="BH17" s="3">
        <v>424691.24</v>
      </c>
      <c r="BI17" s="3">
        <v>565920.18000000005</v>
      </c>
      <c r="BJ17" s="3">
        <v>460086.58</v>
      </c>
      <c r="BK17" s="3">
        <v>2148065.11</v>
      </c>
      <c r="BL17" s="3">
        <v>1716342.49</v>
      </c>
      <c r="BM17" s="3">
        <v>856591.48</v>
      </c>
      <c r="BN17" s="3">
        <v>689176.3</v>
      </c>
      <c r="BO17" s="3">
        <v>535662.06999999995</v>
      </c>
      <c r="BP17" s="3">
        <v>524222.63</v>
      </c>
      <c r="BQ17" s="3">
        <v>524222.63</v>
      </c>
      <c r="BR17" s="3">
        <v>1306934.3400000001</v>
      </c>
      <c r="BS17" s="3">
        <v>1306386.98</v>
      </c>
      <c r="BT17" s="3">
        <v>652998.22</v>
      </c>
      <c r="BU17" s="3">
        <v>3914434.57</v>
      </c>
      <c r="BV17" s="3">
        <v>390957.33</v>
      </c>
      <c r="BW17" s="3">
        <v>391059.17</v>
      </c>
      <c r="BX17" s="3">
        <v>395153.18</v>
      </c>
      <c r="BY17" s="3">
        <v>2022019.77</v>
      </c>
      <c r="BZ17" s="3">
        <v>411011.86</v>
      </c>
      <c r="CA17" s="3">
        <v>791105.1</v>
      </c>
      <c r="CB17" s="3">
        <v>418693.21</v>
      </c>
      <c r="CC17" s="3">
        <v>390665.75</v>
      </c>
      <c r="CD17" s="3">
        <v>392928.37</v>
      </c>
      <c r="CE17" s="3">
        <v>392928.37</v>
      </c>
      <c r="CF17" s="3">
        <v>790195.64</v>
      </c>
      <c r="CG17" s="3">
        <v>2587890.7200000002</v>
      </c>
      <c r="CH17" s="3">
        <v>789789.24</v>
      </c>
      <c r="CI17" s="3">
        <v>1579578.49</v>
      </c>
      <c r="CJ17" s="3">
        <v>391732.12</v>
      </c>
      <c r="CK17" s="3">
        <v>391732.12</v>
      </c>
      <c r="CL17" s="3">
        <v>388084.09</v>
      </c>
      <c r="CM17" s="3">
        <v>391339.86</v>
      </c>
      <c r="CN17" s="3">
        <v>400140.01</v>
      </c>
      <c r="CO17" s="3">
        <v>400140.01</v>
      </c>
      <c r="CP17" s="3">
        <v>400140.01</v>
      </c>
      <c r="CQ17" s="3">
        <v>390889.49</v>
      </c>
      <c r="CR17" s="3">
        <v>7661725.0899999999</v>
      </c>
      <c r="CS17" s="3">
        <v>6731827.4699999997</v>
      </c>
      <c r="CT17" s="3">
        <v>6731827.4699999997</v>
      </c>
      <c r="CU17" s="3">
        <v>7661725.0899999999</v>
      </c>
      <c r="CV17" s="3">
        <v>6731827.4699999997</v>
      </c>
      <c r="CW17" s="3">
        <v>7661725.0899999999</v>
      </c>
      <c r="CX17" s="3">
        <v>7152566.6799999997</v>
      </c>
      <c r="CY17" s="3">
        <v>7661725.0899999999</v>
      </c>
      <c r="CZ17" s="3">
        <v>7150951.0999999996</v>
      </c>
      <c r="DA17" s="3">
        <v>7654616.5800000001</v>
      </c>
      <c r="DB17" s="3">
        <v>7150951.0999999996</v>
      </c>
      <c r="DC17" s="3">
        <v>7654616.5800000001</v>
      </c>
      <c r="DD17" s="3">
        <v>7149335.9400000004</v>
      </c>
      <c r="DE17" s="3">
        <v>7652064.3799999999</v>
      </c>
      <c r="DF17" s="3">
        <v>7652064.3799999999</v>
      </c>
      <c r="DG17" s="3">
        <v>7149335.9400000004</v>
      </c>
      <c r="DH17" s="3">
        <v>4051092.9</v>
      </c>
      <c r="DI17" s="3">
        <v>3364393.38</v>
      </c>
      <c r="DJ17" s="3">
        <v>14732446.41</v>
      </c>
      <c r="DK17" s="3">
        <v>4049478</v>
      </c>
      <c r="DL17" s="3">
        <v>3362873.75</v>
      </c>
    </row>
    <row r="18" spans="2:116" x14ac:dyDescent="0.25">
      <c r="B18" s="31" t="s">
        <v>9</v>
      </c>
      <c r="C18" s="32"/>
      <c r="D18" s="32"/>
      <c r="E18" s="32"/>
      <c r="F18" s="32"/>
      <c r="G18" s="33"/>
      <c r="H18" s="2" t="s">
        <v>266</v>
      </c>
      <c r="I18" s="2" t="s">
        <v>266</v>
      </c>
      <c r="J18" s="2" t="s">
        <v>266</v>
      </c>
      <c r="K18" s="2" t="s">
        <v>266</v>
      </c>
      <c r="L18" s="2" t="s">
        <v>266</v>
      </c>
      <c r="M18" s="2" t="s">
        <v>266</v>
      </c>
      <c r="N18" s="2" t="s">
        <v>266</v>
      </c>
      <c r="O18" s="2" t="s">
        <v>266</v>
      </c>
      <c r="P18" s="2" t="s">
        <v>266</v>
      </c>
      <c r="Q18" s="2" t="s">
        <v>266</v>
      </c>
      <c r="R18" s="2" t="s">
        <v>266</v>
      </c>
      <c r="S18" s="2" t="s">
        <v>266</v>
      </c>
      <c r="T18" s="2" t="s">
        <v>266</v>
      </c>
      <c r="U18" s="2" t="s">
        <v>266</v>
      </c>
      <c r="V18" s="2" t="s">
        <v>266</v>
      </c>
      <c r="W18" s="2" t="s">
        <v>266</v>
      </c>
      <c r="X18" s="2" t="s">
        <v>266</v>
      </c>
      <c r="Y18" s="2" t="s">
        <v>266</v>
      </c>
      <c r="Z18" s="2" t="s">
        <v>266</v>
      </c>
      <c r="AA18" s="2" t="s">
        <v>266</v>
      </c>
      <c r="AB18" s="2" t="s">
        <v>266</v>
      </c>
      <c r="AC18" s="2" t="s">
        <v>266</v>
      </c>
      <c r="AD18" s="2" t="s">
        <v>266</v>
      </c>
      <c r="AE18" s="2" t="s">
        <v>266</v>
      </c>
      <c r="AF18" s="2" t="s">
        <v>266</v>
      </c>
      <c r="AG18" s="2" t="s">
        <v>266</v>
      </c>
      <c r="AH18" s="2" t="s">
        <v>266</v>
      </c>
      <c r="AI18" s="2" t="s">
        <v>266</v>
      </c>
      <c r="AJ18" s="2" t="s">
        <v>266</v>
      </c>
      <c r="AK18" s="2" t="s">
        <v>266</v>
      </c>
      <c r="AL18" s="2" t="s">
        <v>266</v>
      </c>
      <c r="AM18" s="2" t="s">
        <v>266</v>
      </c>
      <c r="AN18" s="2" t="s">
        <v>266</v>
      </c>
      <c r="AO18" s="2" t="s">
        <v>266</v>
      </c>
      <c r="AP18" s="2" t="s">
        <v>266</v>
      </c>
      <c r="AQ18" s="2" t="s">
        <v>266</v>
      </c>
      <c r="AR18" s="2" t="s">
        <v>266</v>
      </c>
      <c r="AS18" s="2" t="s">
        <v>266</v>
      </c>
      <c r="AT18" s="2" t="s">
        <v>266</v>
      </c>
      <c r="AU18" s="2" t="s">
        <v>266</v>
      </c>
      <c r="AV18" s="2" t="s">
        <v>266</v>
      </c>
      <c r="AW18" s="2" t="s">
        <v>266</v>
      </c>
      <c r="AX18" s="2" t="s">
        <v>266</v>
      </c>
      <c r="AY18" s="2" t="s">
        <v>266</v>
      </c>
      <c r="AZ18" s="2" t="s">
        <v>266</v>
      </c>
      <c r="BA18" s="2" t="s">
        <v>266</v>
      </c>
      <c r="BB18" s="2" t="s">
        <v>266</v>
      </c>
      <c r="BC18" s="2" t="s">
        <v>266</v>
      </c>
      <c r="BD18" s="2" t="s">
        <v>266</v>
      </c>
      <c r="BE18" s="2" t="s">
        <v>266</v>
      </c>
      <c r="BF18" s="2" t="s">
        <v>266</v>
      </c>
      <c r="BG18" s="2" t="s">
        <v>266</v>
      </c>
      <c r="BH18" s="2" t="s">
        <v>266</v>
      </c>
      <c r="BI18" s="2" t="s">
        <v>266</v>
      </c>
      <c r="BJ18" s="2" t="s">
        <v>266</v>
      </c>
      <c r="BK18" s="2" t="s">
        <v>266</v>
      </c>
      <c r="BL18" s="2" t="s">
        <v>266</v>
      </c>
      <c r="BM18" s="2" t="s">
        <v>266</v>
      </c>
      <c r="BN18" s="2" t="s">
        <v>266</v>
      </c>
      <c r="BO18" s="2" t="s">
        <v>266</v>
      </c>
      <c r="BP18" s="2" t="s">
        <v>266</v>
      </c>
      <c r="BQ18" s="2" t="s">
        <v>266</v>
      </c>
      <c r="BR18" s="2" t="s">
        <v>266</v>
      </c>
      <c r="BS18" s="2" t="s">
        <v>266</v>
      </c>
      <c r="BT18" s="2" t="s">
        <v>266</v>
      </c>
      <c r="BU18" s="2" t="s">
        <v>266</v>
      </c>
      <c r="BV18" s="2" t="s">
        <v>266</v>
      </c>
      <c r="BW18" s="2" t="s">
        <v>266</v>
      </c>
      <c r="BX18" s="2" t="s">
        <v>266</v>
      </c>
      <c r="BY18" s="2" t="s">
        <v>266</v>
      </c>
      <c r="BZ18" s="2" t="s">
        <v>266</v>
      </c>
      <c r="CA18" s="2" t="s">
        <v>266</v>
      </c>
      <c r="CB18" s="2" t="s">
        <v>266</v>
      </c>
      <c r="CC18" s="2" t="s">
        <v>266</v>
      </c>
      <c r="CD18" s="2" t="s">
        <v>266</v>
      </c>
      <c r="CE18" s="2" t="s">
        <v>266</v>
      </c>
      <c r="CF18" s="2" t="s">
        <v>266</v>
      </c>
      <c r="CG18" s="2" t="s">
        <v>266</v>
      </c>
      <c r="CH18" s="2" t="s">
        <v>266</v>
      </c>
      <c r="CI18" s="2" t="s">
        <v>266</v>
      </c>
      <c r="CJ18" s="2" t="s">
        <v>266</v>
      </c>
      <c r="CK18" s="2" t="s">
        <v>266</v>
      </c>
      <c r="CL18" s="2" t="s">
        <v>266</v>
      </c>
      <c r="CM18" s="2" t="s">
        <v>266</v>
      </c>
      <c r="CN18" s="2" t="s">
        <v>266</v>
      </c>
      <c r="CO18" s="2" t="s">
        <v>266</v>
      </c>
      <c r="CP18" s="2" t="s">
        <v>266</v>
      </c>
      <c r="CQ18" s="2" t="s">
        <v>266</v>
      </c>
      <c r="CR18" s="2" t="s">
        <v>266</v>
      </c>
      <c r="CS18" s="2" t="s">
        <v>266</v>
      </c>
      <c r="CT18" s="2" t="s">
        <v>266</v>
      </c>
      <c r="CU18" s="2" t="s">
        <v>266</v>
      </c>
      <c r="CV18" s="2" t="s">
        <v>266</v>
      </c>
      <c r="CW18" s="2" t="s">
        <v>266</v>
      </c>
      <c r="CX18" s="2" t="s">
        <v>266</v>
      </c>
      <c r="CY18" s="2" t="s">
        <v>266</v>
      </c>
      <c r="CZ18" s="2" t="s">
        <v>266</v>
      </c>
      <c r="DA18" s="2" t="s">
        <v>266</v>
      </c>
      <c r="DB18" s="2" t="s">
        <v>266</v>
      </c>
      <c r="DC18" s="2" t="s">
        <v>266</v>
      </c>
      <c r="DD18" s="2" t="s">
        <v>266</v>
      </c>
      <c r="DE18" s="2" t="s">
        <v>266</v>
      </c>
      <c r="DF18" s="2" t="s">
        <v>266</v>
      </c>
      <c r="DG18" s="2" t="s">
        <v>266</v>
      </c>
      <c r="DH18" s="2" t="s">
        <v>266</v>
      </c>
      <c r="DI18" s="2" t="s">
        <v>266</v>
      </c>
      <c r="DJ18" s="2" t="s">
        <v>266</v>
      </c>
      <c r="DK18" s="2" t="s">
        <v>266</v>
      </c>
      <c r="DL18" s="2" t="s">
        <v>266</v>
      </c>
    </row>
    <row r="19" spans="2:116" x14ac:dyDescent="0.25">
      <c r="B19" s="31" t="s">
        <v>10</v>
      </c>
      <c r="C19" s="32"/>
      <c r="D19" s="32"/>
      <c r="E19" s="32"/>
      <c r="F19" s="32"/>
      <c r="G19" s="33"/>
      <c r="H19" s="4">
        <v>43578</v>
      </c>
      <c r="I19" s="4">
        <v>43578</v>
      </c>
      <c r="J19" s="4">
        <v>43585</v>
      </c>
      <c r="K19" s="4">
        <v>43585</v>
      </c>
      <c r="L19" s="4">
        <v>43587</v>
      </c>
      <c r="M19" s="4">
        <v>43587</v>
      </c>
      <c r="N19" s="4">
        <v>43591</v>
      </c>
      <c r="O19" s="4">
        <v>43593</v>
      </c>
      <c r="P19" s="4">
        <v>43593</v>
      </c>
      <c r="Q19" s="4">
        <v>43593</v>
      </c>
      <c r="R19" s="4">
        <v>43593</v>
      </c>
      <c r="S19" s="4">
        <v>43598</v>
      </c>
      <c r="T19" s="4">
        <v>43598</v>
      </c>
      <c r="U19" s="4">
        <v>43598</v>
      </c>
      <c r="V19" s="4">
        <v>43598</v>
      </c>
      <c r="W19" s="4">
        <v>43598</v>
      </c>
      <c r="X19" s="4">
        <v>43598</v>
      </c>
      <c r="Y19" s="4">
        <v>43598</v>
      </c>
      <c r="Z19" s="4">
        <v>43598</v>
      </c>
      <c r="AA19" s="4">
        <v>43598</v>
      </c>
      <c r="AB19" s="4">
        <v>43598</v>
      </c>
      <c r="AC19" s="4">
        <v>43598</v>
      </c>
      <c r="AD19" s="4">
        <v>43598</v>
      </c>
      <c r="AE19" s="4">
        <v>43598</v>
      </c>
      <c r="AF19" s="4">
        <v>43598</v>
      </c>
      <c r="AG19" s="4">
        <v>43598</v>
      </c>
      <c r="AH19" s="4">
        <v>43600</v>
      </c>
      <c r="AI19" s="4">
        <v>43600</v>
      </c>
      <c r="AJ19" s="4">
        <v>43600</v>
      </c>
      <c r="AK19" s="4">
        <v>43605</v>
      </c>
      <c r="AL19" s="4">
        <v>43605</v>
      </c>
      <c r="AM19" s="4">
        <v>43607</v>
      </c>
      <c r="AN19" s="4">
        <v>43607</v>
      </c>
      <c r="AO19" s="4">
        <v>43612</v>
      </c>
      <c r="AP19" s="4">
        <v>43622</v>
      </c>
      <c r="AQ19" s="4">
        <v>43622</v>
      </c>
      <c r="AR19" s="4">
        <v>43633</v>
      </c>
      <c r="AS19" s="4">
        <v>43643</v>
      </c>
      <c r="AT19" s="4">
        <v>43643</v>
      </c>
      <c r="AU19" s="4">
        <v>43644</v>
      </c>
      <c r="AV19" s="4">
        <v>43647</v>
      </c>
      <c r="AW19" s="4">
        <v>43647</v>
      </c>
      <c r="AX19" s="4">
        <v>43654</v>
      </c>
      <c r="AY19" s="4">
        <v>43654</v>
      </c>
      <c r="AZ19" s="4">
        <v>43663</v>
      </c>
      <c r="BA19" s="4">
        <v>43670</v>
      </c>
      <c r="BB19" s="4">
        <v>43679</v>
      </c>
      <c r="BC19" s="4">
        <v>43684</v>
      </c>
      <c r="BD19" s="4">
        <v>43699</v>
      </c>
      <c r="BE19" s="4">
        <v>43699</v>
      </c>
      <c r="BF19" s="4">
        <v>43699</v>
      </c>
      <c r="BG19" s="4">
        <v>43704</v>
      </c>
      <c r="BH19" s="4">
        <v>43705</v>
      </c>
      <c r="BI19" s="4">
        <v>43707</v>
      </c>
      <c r="BJ19" s="4">
        <v>43710</v>
      </c>
      <c r="BK19" s="4">
        <v>43713</v>
      </c>
      <c r="BL19" s="4">
        <v>43719</v>
      </c>
      <c r="BM19" s="4">
        <v>43727</v>
      </c>
      <c r="BN19" s="4">
        <v>43857</v>
      </c>
      <c r="BO19" s="4">
        <v>43962</v>
      </c>
      <c r="BP19" s="4">
        <v>44383</v>
      </c>
      <c r="BQ19" s="4">
        <v>44383</v>
      </c>
      <c r="BR19" s="4">
        <v>44384</v>
      </c>
      <c r="BS19" s="4">
        <v>44385</v>
      </c>
      <c r="BT19" s="4">
        <v>44390</v>
      </c>
      <c r="BU19" s="4">
        <v>44391</v>
      </c>
      <c r="BV19" s="4">
        <v>44397</v>
      </c>
      <c r="BW19" s="4">
        <v>44398</v>
      </c>
      <c r="BX19" s="4">
        <v>44377</v>
      </c>
      <c r="BY19" s="4">
        <v>44377</v>
      </c>
      <c r="BZ19" s="4">
        <v>44377</v>
      </c>
      <c r="CA19" s="4">
        <v>44379</v>
      </c>
      <c r="CB19" s="4">
        <v>44379</v>
      </c>
      <c r="CC19" s="4">
        <v>44384</v>
      </c>
      <c r="CD19" s="4">
        <v>44391</v>
      </c>
      <c r="CE19" s="4">
        <v>44391</v>
      </c>
      <c r="CF19" s="4">
        <v>44391</v>
      </c>
      <c r="CG19" s="4">
        <v>44391</v>
      </c>
      <c r="CH19" s="4">
        <v>44392</v>
      </c>
      <c r="CI19" s="4">
        <v>44392</v>
      </c>
      <c r="CJ19" s="4">
        <v>44403</v>
      </c>
      <c r="CK19" s="4">
        <v>44403</v>
      </c>
      <c r="CL19" s="4">
        <v>44404</v>
      </c>
      <c r="CM19" s="4">
        <v>44405</v>
      </c>
      <c r="CN19" s="4">
        <v>44407</v>
      </c>
      <c r="CO19" s="4">
        <v>44407</v>
      </c>
      <c r="CP19" s="4">
        <v>44407</v>
      </c>
      <c r="CQ19" s="4">
        <v>44407</v>
      </c>
      <c r="CR19" s="4">
        <v>44741</v>
      </c>
      <c r="CS19" s="4">
        <v>44741</v>
      </c>
      <c r="CT19" s="4">
        <v>44741</v>
      </c>
      <c r="CU19" s="4">
        <v>44741</v>
      </c>
      <c r="CV19" s="4">
        <v>44741</v>
      </c>
      <c r="CW19" s="4">
        <v>44741</v>
      </c>
      <c r="CX19" s="4">
        <v>44741</v>
      </c>
      <c r="CY19" s="4">
        <v>44741</v>
      </c>
      <c r="CZ19" s="4">
        <v>44741</v>
      </c>
      <c r="DA19" s="4">
        <v>44741</v>
      </c>
      <c r="DB19" s="4">
        <v>44741</v>
      </c>
      <c r="DC19" s="4">
        <v>44741</v>
      </c>
      <c r="DD19" s="4">
        <v>44741</v>
      </c>
      <c r="DE19" s="4">
        <v>44741</v>
      </c>
      <c r="DF19" s="4">
        <v>44741</v>
      </c>
      <c r="DG19" s="4">
        <v>44741</v>
      </c>
      <c r="DH19" s="4">
        <v>44741</v>
      </c>
      <c r="DI19" s="4">
        <v>44741</v>
      </c>
      <c r="DJ19" s="4">
        <v>44741</v>
      </c>
      <c r="DK19" s="4">
        <v>44741</v>
      </c>
      <c r="DL19" s="4">
        <v>44741</v>
      </c>
    </row>
    <row r="20" spans="2:116" x14ac:dyDescent="0.25">
      <c r="B20" s="31" t="s">
        <v>11</v>
      </c>
      <c r="C20" s="32"/>
      <c r="D20" s="32"/>
      <c r="E20" s="32"/>
      <c r="F20" s="32"/>
      <c r="G20" s="33"/>
      <c r="H20" s="2" t="s">
        <v>267</v>
      </c>
      <c r="I20" s="2" t="s">
        <v>267</v>
      </c>
      <c r="J20" s="2" t="s">
        <v>267</v>
      </c>
      <c r="K20" s="2" t="s">
        <v>267</v>
      </c>
      <c r="L20" s="2" t="s">
        <v>267</v>
      </c>
      <c r="M20" s="2" t="s">
        <v>267</v>
      </c>
      <c r="N20" s="2" t="s">
        <v>267</v>
      </c>
      <c r="O20" s="2" t="s">
        <v>267</v>
      </c>
      <c r="P20" s="2" t="s">
        <v>267</v>
      </c>
      <c r="Q20" s="2" t="s">
        <v>267</v>
      </c>
      <c r="R20" s="2" t="s">
        <v>267</v>
      </c>
      <c r="S20" s="2" t="s">
        <v>267</v>
      </c>
      <c r="T20" s="2" t="s">
        <v>267</v>
      </c>
      <c r="U20" s="2" t="s">
        <v>267</v>
      </c>
      <c r="V20" s="2" t="s">
        <v>267</v>
      </c>
      <c r="W20" s="2" t="s">
        <v>267</v>
      </c>
      <c r="X20" s="2" t="s">
        <v>267</v>
      </c>
      <c r="Y20" s="2" t="s">
        <v>267</v>
      </c>
      <c r="Z20" s="2" t="s">
        <v>267</v>
      </c>
      <c r="AA20" s="2" t="s">
        <v>267</v>
      </c>
      <c r="AB20" s="2" t="s">
        <v>267</v>
      </c>
      <c r="AC20" s="2" t="s">
        <v>267</v>
      </c>
      <c r="AD20" s="2" t="s">
        <v>267</v>
      </c>
      <c r="AE20" s="2" t="s">
        <v>267</v>
      </c>
      <c r="AF20" s="2" t="s">
        <v>267</v>
      </c>
      <c r="AG20" s="2" t="s">
        <v>267</v>
      </c>
      <c r="AH20" s="2" t="s">
        <v>267</v>
      </c>
      <c r="AI20" s="2" t="s">
        <v>267</v>
      </c>
      <c r="AJ20" s="2" t="s">
        <v>267</v>
      </c>
      <c r="AK20" s="2" t="s">
        <v>267</v>
      </c>
      <c r="AL20" s="2" t="s">
        <v>267</v>
      </c>
      <c r="AM20" s="2" t="s">
        <v>267</v>
      </c>
      <c r="AN20" s="2" t="s">
        <v>267</v>
      </c>
      <c r="AO20" s="2" t="s">
        <v>267</v>
      </c>
      <c r="AP20" s="2" t="s">
        <v>267</v>
      </c>
      <c r="AQ20" s="2" t="s">
        <v>267</v>
      </c>
      <c r="AR20" s="2" t="s">
        <v>267</v>
      </c>
      <c r="AS20" s="2" t="s">
        <v>267</v>
      </c>
      <c r="AT20" s="2" t="s">
        <v>267</v>
      </c>
      <c r="AU20" s="2" t="s">
        <v>267</v>
      </c>
      <c r="AV20" s="2" t="s">
        <v>267</v>
      </c>
      <c r="AW20" s="2" t="s">
        <v>267</v>
      </c>
      <c r="AX20" s="2" t="s">
        <v>267</v>
      </c>
      <c r="AY20" s="2" t="s">
        <v>267</v>
      </c>
      <c r="AZ20" s="2" t="s">
        <v>267</v>
      </c>
      <c r="BA20" s="2" t="s">
        <v>267</v>
      </c>
      <c r="BB20" s="2" t="s">
        <v>267</v>
      </c>
      <c r="BC20" s="2" t="s">
        <v>267</v>
      </c>
      <c r="BD20" s="2" t="s">
        <v>267</v>
      </c>
      <c r="BE20" s="2" t="s">
        <v>267</v>
      </c>
      <c r="BF20" s="2" t="s">
        <v>267</v>
      </c>
      <c r="BG20" s="2" t="s">
        <v>267</v>
      </c>
      <c r="BH20" s="2" t="s">
        <v>267</v>
      </c>
      <c r="BI20" s="2" t="s">
        <v>267</v>
      </c>
      <c r="BJ20" s="2" t="s">
        <v>267</v>
      </c>
      <c r="BK20" s="2" t="s">
        <v>267</v>
      </c>
      <c r="BL20" s="2" t="s">
        <v>267</v>
      </c>
      <c r="BM20" s="2" t="s">
        <v>267</v>
      </c>
      <c r="BN20" s="2" t="s">
        <v>267</v>
      </c>
      <c r="BO20" s="2" t="s">
        <v>267</v>
      </c>
      <c r="BP20" s="2" t="s">
        <v>267</v>
      </c>
      <c r="BQ20" s="2" t="s">
        <v>267</v>
      </c>
      <c r="BR20" s="2" t="s">
        <v>267</v>
      </c>
      <c r="BS20" s="2" t="s">
        <v>267</v>
      </c>
      <c r="BT20" s="2" t="s">
        <v>267</v>
      </c>
      <c r="BU20" s="2" t="s">
        <v>267</v>
      </c>
      <c r="BV20" s="2" t="s">
        <v>267</v>
      </c>
      <c r="BW20" s="2" t="s">
        <v>267</v>
      </c>
      <c r="BX20" s="2" t="s">
        <v>267</v>
      </c>
      <c r="BY20" s="2" t="s">
        <v>267</v>
      </c>
      <c r="BZ20" s="2" t="s">
        <v>267</v>
      </c>
      <c r="CA20" s="2" t="s">
        <v>267</v>
      </c>
      <c r="CB20" s="2" t="s">
        <v>267</v>
      </c>
      <c r="CC20" s="2" t="s">
        <v>267</v>
      </c>
      <c r="CD20" s="2" t="s">
        <v>267</v>
      </c>
      <c r="CE20" s="2" t="s">
        <v>267</v>
      </c>
      <c r="CF20" s="2" t="s">
        <v>267</v>
      </c>
      <c r="CG20" s="2" t="s">
        <v>267</v>
      </c>
      <c r="CH20" s="2" t="s">
        <v>267</v>
      </c>
      <c r="CI20" s="2" t="s">
        <v>267</v>
      </c>
      <c r="CJ20" s="2" t="s">
        <v>267</v>
      </c>
      <c r="CK20" s="2" t="s">
        <v>267</v>
      </c>
      <c r="CL20" s="2" t="s">
        <v>267</v>
      </c>
      <c r="CM20" s="2" t="s">
        <v>267</v>
      </c>
      <c r="CN20" s="2" t="s">
        <v>267</v>
      </c>
      <c r="CO20" s="2" t="s">
        <v>267</v>
      </c>
      <c r="CP20" s="2" t="s">
        <v>267</v>
      </c>
      <c r="CQ20" s="2" t="s">
        <v>267</v>
      </c>
      <c r="CR20" s="2" t="s">
        <v>267</v>
      </c>
      <c r="CS20" s="2" t="s">
        <v>267</v>
      </c>
      <c r="CT20" s="2" t="s">
        <v>267</v>
      </c>
      <c r="CU20" s="2" t="s">
        <v>267</v>
      </c>
      <c r="CV20" s="2" t="s">
        <v>267</v>
      </c>
      <c r="CW20" s="2" t="s">
        <v>267</v>
      </c>
      <c r="CX20" s="2" t="s">
        <v>267</v>
      </c>
      <c r="CY20" s="2" t="s">
        <v>267</v>
      </c>
      <c r="CZ20" s="2" t="s">
        <v>267</v>
      </c>
      <c r="DA20" s="2" t="s">
        <v>267</v>
      </c>
      <c r="DB20" s="2" t="s">
        <v>267</v>
      </c>
      <c r="DC20" s="2" t="s">
        <v>267</v>
      </c>
      <c r="DD20" s="2" t="s">
        <v>267</v>
      </c>
      <c r="DE20" s="2" t="s">
        <v>267</v>
      </c>
      <c r="DF20" s="2" t="s">
        <v>267</v>
      </c>
      <c r="DG20" s="2" t="s">
        <v>267</v>
      </c>
      <c r="DH20" s="2" t="s">
        <v>267</v>
      </c>
      <c r="DI20" s="2" t="s">
        <v>267</v>
      </c>
      <c r="DJ20" s="2" t="s">
        <v>267</v>
      </c>
      <c r="DK20" s="2" t="s">
        <v>267</v>
      </c>
      <c r="DL20" s="2" t="s">
        <v>267</v>
      </c>
    </row>
    <row r="21" spans="2:116" x14ac:dyDescent="0.25">
      <c r="B21" s="31" t="s">
        <v>12</v>
      </c>
      <c r="C21" s="32"/>
      <c r="D21" s="32"/>
      <c r="E21" s="32"/>
      <c r="F21" s="32"/>
      <c r="G21" s="33"/>
      <c r="H21" s="4">
        <v>45405</v>
      </c>
      <c r="I21" s="4">
        <v>45405</v>
      </c>
      <c r="J21" s="4">
        <v>45412</v>
      </c>
      <c r="K21" s="4">
        <v>45412</v>
      </c>
      <c r="L21" s="4">
        <v>45414</v>
      </c>
      <c r="M21" s="4">
        <v>45414</v>
      </c>
      <c r="N21" s="4">
        <v>45418</v>
      </c>
      <c r="O21" s="4">
        <v>45420</v>
      </c>
      <c r="P21" s="4">
        <v>45420</v>
      </c>
      <c r="Q21" s="4">
        <v>45420</v>
      </c>
      <c r="R21" s="4">
        <v>45420</v>
      </c>
      <c r="S21" s="4">
        <v>45425</v>
      </c>
      <c r="T21" s="4">
        <v>45425</v>
      </c>
      <c r="U21" s="4">
        <v>45425</v>
      </c>
      <c r="V21" s="4">
        <v>45425</v>
      </c>
      <c r="W21" s="4">
        <v>45425</v>
      </c>
      <c r="X21" s="4">
        <v>45425</v>
      </c>
      <c r="Y21" s="4">
        <v>45425</v>
      </c>
      <c r="Z21" s="4">
        <v>45425</v>
      </c>
      <c r="AA21" s="4">
        <v>45425</v>
      </c>
      <c r="AB21" s="4">
        <v>45425</v>
      </c>
      <c r="AC21" s="4">
        <v>45425</v>
      </c>
      <c r="AD21" s="4">
        <v>45425</v>
      </c>
      <c r="AE21" s="4">
        <v>45425</v>
      </c>
      <c r="AF21" s="4">
        <v>45425</v>
      </c>
      <c r="AG21" s="4">
        <v>45425</v>
      </c>
      <c r="AH21" s="4">
        <v>45427</v>
      </c>
      <c r="AI21" s="4">
        <v>45427</v>
      </c>
      <c r="AJ21" s="4">
        <v>45427</v>
      </c>
      <c r="AK21" s="4">
        <v>45432</v>
      </c>
      <c r="AL21" s="4">
        <v>45432</v>
      </c>
      <c r="AM21" s="4">
        <v>45434</v>
      </c>
      <c r="AN21" s="4">
        <v>45434</v>
      </c>
      <c r="AO21" s="4">
        <v>45439</v>
      </c>
      <c r="AP21" s="4">
        <v>45449</v>
      </c>
      <c r="AQ21" s="4">
        <v>45449</v>
      </c>
      <c r="AR21" s="4">
        <v>45460</v>
      </c>
      <c r="AS21" s="4">
        <v>45470</v>
      </c>
      <c r="AT21" s="4">
        <v>45470</v>
      </c>
      <c r="AU21" s="4">
        <v>45471</v>
      </c>
      <c r="AV21" s="4">
        <v>45474</v>
      </c>
      <c r="AW21" s="4">
        <v>45474</v>
      </c>
      <c r="AX21" s="4">
        <v>45481</v>
      </c>
      <c r="AY21" s="4">
        <v>45481</v>
      </c>
      <c r="AZ21" s="4">
        <v>45490</v>
      </c>
      <c r="BA21" s="4">
        <v>45497</v>
      </c>
      <c r="BB21" s="4">
        <v>45506</v>
      </c>
      <c r="BC21" s="4">
        <v>45511</v>
      </c>
      <c r="BD21" s="4">
        <v>45526</v>
      </c>
      <c r="BE21" s="4">
        <v>45526</v>
      </c>
      <c r="BF21" s="4">
        <v>45526</v>
      </c>
      <c r="BG21" s="4">
        <v>45531</v>
      </c>
      <c r="BH21" s="4">
        <v>45532</v>
      </c>
      <c r="BI21" s="4">
        <v>45534</v>
      </c>
      <c r="BJ21" s="4">
        <v>45537</v>
      </c>
      <c r="BK21" s="4">
        <v>45540</v>
      </c>
      <c r="BL21" s="4">
        <v>45546</v>
      </c>
      <c r="BM21" s="4">
        <v>45554</v>
      </c>
      <c r="BN21" s="4">
        <v>45684</v>
      </c>
      <c r="BO21" s="4">
        <v>46122</v>
      </c>
      <c r="BP21" s="4">
        <v>46545</v>
      </c>
      <c r="BQ21" s="4">
        <v>46545</v>
      </c>
      <c r="BR21" s="4">
        <v>46545</v>
      </c>
      <c r="BS21" s="4">
        <v>46545</v>
      </c>
      <c r="BT21" s="4">
        <v>46552</v>
      </c>
      <c r="BU21" s="4">
        <v>46552</v>
      </c>
      <c r="BV21" s="4">
        <v>46559</v>
      </c>
      <c r="BW21" s="4">
        <v>46559</v>
      </c>
      <c r="BX21" s="4">
        <v>46567</v>
      </c>
      <c r="BY21" s="4">
        <v>46568</v>
      </c>
      <c r="BZ21" s="4">
        <v>46568</v>
      </c>
      <c r="CA21" s="4">
        <v>46570</v>
      </c>
      <c r="CB21" s="4">
        <v>46570</v>
      </c>
      <c r="CC21" s="4">
        <v>46575</v>
      </c>
      <c r="CD21" s="4">
        <v>46582</v>
      </c>
      <c r="CE21" s="4">
        <v>46582</v>
      </c>
      <c r="CF21" s="4">
        <v>46582</v>
      </c>
      <c r="CG21" s="4">
        <v>46582</v>
      </c>
      <c r="CH21" s="4">
        <v>46583</v>
      </c>
      <c r="CI21" s="4">
        <v>46583</v>
      </c>
      <c r="CJ21" s="4">
        <v>46594</v>
      </c>
      <c r="CK21" s="4">
        <v>46594</v>
      </c>
      <c r="CL21" s="4">
        <v>46595</v>
      </c>
      <c r="CM21" s="4">
        <v>46596</v>
      </c>
      <c r="CN21" s="4">
        <v>46598</v>
      </c>
      <c r="CO21" s="4">
        <v>46598</v>
      </c>
      <c r="CP21" s="4">
        <v>46598</v>
      </c>
      <c r="CQ21" s="4">
        <v>46598</v>
      </c>
      <c r="CR21" s="4">
        <v>46825</v>
      </c>
      <c r="CS21" s="4">
        <v>46825</v>
      </c>
      <c r="CT21" s="4">
        <v>46825</v>
      </c>
      <c r="CU21" s="4">
        <v>46825</v>
      </c>
      <c r="CV21" s="4">
        <v>46825</v>
      </c>
      <c r="CW21" s="4">
        <v>46825</v>
      </c>
      <c r="CX21" s="4">
        <v>46825</v>
      </c>
      <c r="CY21" s="4">
        <v>46825</v>
      </c>
      <c r="CZ21" s="4">
        <v>46828</v>
      </c>
      <c r="DA21" s="4">
        <v>46828</v>
      </c>
      <c r="DB21" s="4">
        <v>46828</v>
      </c>
      <c r="DC21" s="4">
        <v>46828</v>
      </c>
      <c r="DD21" s="4">
        <v>46829</v>
      </c>
      <c r="DE21" s="4">
        <v>46829</v>
      </c>
      <c r="DF21" s="4">
        <v>46829</v>
      </c>
      <c r="DG21" s="4">
        <v>46829</v>
      </c>
      <c r="DH21" s="4">
        <v>46829</v>
      </c>
      <c r="DI21" s="4">
        <v>46829</v>
      </c>
      <c r="DJ21" s="4">
        <v>46830</v>
      </c>
      <c r="DK21" s="4">
        <v>46831</v>
      </c>
      <c r="DL21" s="4">
        <v>46831</v>
      </c>
    </row>
    <row r="22" spans="2:116" x14ac:dyDescent="0.25">
      <c r="B22" s="31" t="s">
        <v>13</v>
      </c>
      <c r="C22" s="32"/>
      <c r="D22" s="32"/>
      <c r="E22" s="32"/>
      <c r="F22" s="32"/>
      <c r="G22" s="33"/>
      <c r="H22" s="2" t="s">
        <v>268</v>
      </c>
      <c r="I22" s="2" t="s">
        <v>268</v>
      </c>
      <c r="J22" s="2" t="s">
        <v>268</v>
      </c>
      <c r="K22" s="2" t="s">
        <v>268</v>
      </c>
      <c r="L22" s="2" t="s">
        <v>268</v>
      </c>
      <c r="M22" s="2" t="s">
        <v>268</v>
      </c>
      <c r="N22" s="2" t="s">
        <v>268</v>
      </c>
      <c r="O22" s="2" t="s">
        <v>268</v>
      </c>
      <c r="P22" s="2" t="s">
        <v>268</v>
      </c>
      <c r="Q22" s="2" t="s">
        <v>268</v>
      </c>
      <c r="R22" s="2" t="s">
        <v>268</v>
      </c>
      <c r="S22" s="2" t="s">
        <v>268</v>
      </c>
      <c r="T22" s="2" t="s">
        <v>268</v>
      </c>
      <c r="U22" s="2" t="s">
        <v>268</v>
      </c>
      <c r="V22" s="2" t="s">
        <v>268</v>
      </c>
      <c r="W22" s="2" t="s">
        <v>268</v>
      </c>
      <c r="X22" s="2" t="s">
        <v>268</v>
      </c>
      <c r="Y22" s="2" t="s">
        <v>268</v>
      </c>
      <c r="Z22" s="2" t="s">
        <v>268</v>
      </c>
      <c r="AA22" s="2" t="s">
        <v>268</v>
      </c>
      <c r="AB22" s="2" t="s">
        <v>268</v>
      </c>
      <c r="AC22" s="2" t="s">
        <v>268</v>
      </c>
      <c r="AD22" s="2" t="s">
        <v>268</v>
      </c>
      <c r="AE22" s="2" t="s">
        <v>268</v>
      </c>
      <c r="AF22" s="2" t="s">
        <v>268</v>
      </c>
      <c r="AG22" s="2" t="s">
        <v>268</v>
      </c>
      <c r="AH22" s="2" t="s">
        <v>268</v>
      </c>
      <c r="AI22" s="2" t="s">
        <v>268</v>
      </c>
      <c r="AJ22" s="2" t="s">
        <v>268</v>
      </c>
      <c r="AK22" s="2" t="s">
        <v>268</v>
      </c>
      <c r="AL22" s="2" t="s">
        <v>268</v>
      </c>
      <c r="AM22" s="2" t="s">
        <v>268</v>
      </c>
      <c r="AN22" s="2" t="s">
        <v>268</v>
      </c>
      <c r="AO22" s="2" t="s">
        <v>268</v>
      </c>
      <c r="AP22" s="2" t="s">
        <v>268</v>
      </c>
      <c r="AQ22" s="2" t="s">
        <v>268</v>
      </c>
      <c r="AR22" s="2" t="s">
        <v>268</v>
      </c>
      <c r="AS22" s="2" t="s">
        <v>268</v>
      </c>
      <c r="AT22" s="2" t="s">
        <v>268</v>
      </c>
      <c r="AU22" s="2" t="s">
        <v>268</v>
      </c>
      <c r="AV22" s="2" t="s">
        <v>268</v>
      </c>
      <c r="AW22" s="2" t="s">
        <v>268</v>
      </c>
      <c r="AX22" s="2" t="s">
        <v>268</v>
      </c>
      <c r="AY22" s="2" t="s">
        <v>268</v>
      </c>
      <c r="AZ22" s="2" t="s">
        <v>268</v>
      </c>
      <c r="BA22" s="2" t="s">
        <v>268</v>
      </c>
      <c r="BB22" s="2" t="s">
        <v>268</v>
      </c>
      <c r="BC22" s="2" t="s">
        <v>268</v>
      </c>
      <c r="BD22" s="2" t="s">
        <v>268</v>
      </c>
      <c r="BE22" s="2" t="s">
        <v>268</v>
      </c>
      <c r="BF22" s="2" t="s">
        <v>268</v>
      </c>
      <c r="BG22" s="2" t="s">
        <v>268</v>
      </c>
      <c r="BH22" s="2" t="s">
        <v>268</v>
      </c>
      <c r="BI22" s="2" t="s">
        <v>268</v>
      </c>
      <c r="BJ22" s="2" t="s">
        <v>268</v>
      </c>
      <c r="BK22" s="2" t="s">
        <v>268</v>
      </c>
      <c r="BL22" s="2" t="s">
        <v>268</v>
      </c>
      <c r="BM22" s="2" t="s">
        <v>268</v>
      </c>
      <c r="BN22" s="2" t="s">
        <v>268</v>
      </c>
      <c r="BO22" s="2" t="s">
        <v>268</v>
      </c>
      <c r="BP22" s="2" t="s">
        <v>268</v>
      </c>
      <c r="BQ22" s="2" t="s">
        <v>268</v>
      </c>
      <c r="BR22" s="2" t="s">
        <v>268</v>
      </c>
      <c r="BS22" s="2" t="s">
        <v>268</v>
      </c>
      <c r="BT22" s="2" t="s">
        <v>268</v>
      </c>
      <c r="BU22" s="2" t="s">
        <v>268</v>
      </c>
      <c r="BV22" s="2" t="s">
        <v>268</v>
      </c>
      <c r="BW22" s="2" t="s">
        <v>268</v>
      </c>
      <c r="BX22" s="2" t="s">
        <v>268</v>
      </c>
      <c r="BY22" s="2" t="s">
        <v>268</v>
      </c>
      <c r="BZ22" s="2" t="s">
        <v>268</v>
      </c>
      <c r="CA22" s="2" t="s">
        <v>268</v>
      </c>
      <c r="CB22" s="2" t="s">
        <v>268</v>
      </c>
      <c r="CC22" s="2" t="s">
        <v>268</v>
      </c>
      <c r="CD22" s="2" t="s">
        <v>268</v>
      </c>
      <c r="CE22" s="2" t="s">
        <v>268</v>
      </c>
      <c r="CF22" s="2" t="s">
        <v>268</v>
      </c>
      <c r="CG22" s="2" t="s">
        <v>268</v>
      </c>
      <c r="CH22" s="2" t="s">
        <v>268</v>
      </c>
      <c r="CI22" s="2" t="s">
        <v>268</v>
      </c>
      <c r="CJ22" s="2" t="s">
        <v>268</v>
      </c>
      <c r="CK22" s="2" t="s">
        <v>268</v>
      </c>
      <c r="CL22" s="2" t="s">
        <v>268</v>
      </c>
      <c r="CM22" s="2" t="s">
        <v>268</v>
      </c>
      <c r="CN22" s="2" t="s">
        <v>268</v>
      </c>
      <c r="CO22" s="2" t="s">
        <v>268</v>
      </c>
      <c r="CP22" s="2" t="s">
        <v>268</v>
      </c>
      <c r="CQ22" s="2" t="s">
        <v>268</v>
      </c>
      <c r="CR22" s="2" t="s">
        <v>268</v>
      </c>
      <c r="CS22" s="2" t="s">
        <v>268</v>
      </c>
      <c r="CT22" s="2" t="s">
        <v>268</v>
      </c>
      <c r="CU22" s="2" t="s">
        <v>268</v>
      </c>
      <c r="CV22" s="2" t="s">
        <v>268</v>
      </c>
      <c r="CW22" s="2" t="s">
        <v>268</v>
      </c>
      <c r="CX22" s="2" t="s">
        <v>268</v>
      </c>
      <c r="CY22" s="2" t="s">
        <v>268</v>
      </c>
      <c r="CZ22" s="2" t="s">
        <v>268</v>
      </c>
      <c r="DA22" s="2" t="s">
        <v>268</v>
      </c>
      <c r="DB22" s="2" t="s">
        <v>268</v>
      </c>
      <c r="DC22" s="2" t="s">
        <v>268</v>
      </c>
      <c r="DD22" s="2" t="s">
        <v>268</v>
      </c>
      <c r="DE22" s="2" t="s">
        <v>268</v>
      </c>
      <c r="DF22" s="2" t="s">
        <v>268</v>
      </c>
      <c r="DG22" s="2" t="s">
        <v>268</v>
      </c>
      <c r="DH22" s="2" t="s">
        <v>268</v>
      </c>
      <c r="DI22" s="2" t="s">
        <v>268</v>
      </c>
      <c r="DJ22" s="2" t="s">
        <v>268</v>
      </c>
      <c r="DK22" s="2" t="s">
        <v>268</v>
      </c>
      <c r="DL22" s="2" t="s">
        <v>268</v>
      </c>
    </row>
    <row r="23" spans="2:116" x14ac:dyDescent="0.25">
      <c r="B23" s="31" t="s">
        <v>14</v>
      </c>
      <c r="C23" s="32"/>
      <c r="D23" s="32"/>
      <c r="E23" s="32"/>
      <c r="F23" s="32"/>
      <c r="G23" s="33"/>
      <c r="H23" s="2" t="s">
        <v>262</v>
      </c>
      <c r="I23" s="2" t="s">
        <v>262</v>
      </c>
      <c r="J23" s="2" t="s">
        <v>262</v>
      </c>
      <c r="K23" s="2" t="s">
        <v>262</v>
      </c>
      <c r="L23" s="2" t="s">
        <v>262</v>
      </c>
      <c r="M23" s="2" t="s">
        <v>262</v>
      </c>
      <c r="N23" s="2" t="s">
        <v>262</v>
      </c>
      <c r="O23" s="2" t="s">
        <v>262</v>
      </c>
      <c r="P23" s="2" t="s">
        <v>262</v>
      </c>
      <c r="Q23" s="2" t="s">
        <v>262</v>
      </c>
      <c r="R23" s="2" t="s">
        <v>262</v>
      </c>
      <c r="S23" s="2" t="s">
        <v>262</v>
      </c>
      <c r="T23" s="2" t="s">
        <v>262</v>
      </c>
      <c r="U23" s="2" t="s">
        <v>262</v>
      </c>
      <c r="V23" s="2" t="s">
        <v>262</v>
      </c>
      <c r="W23" s="2" t="s">
        <v>262</v>
      </c>
      <c r="X23" s="2" t="s">
        <v>262</v>
      </c>
      <c r="Y23" s="2" t="s">
        <v>262</v>
      </c>
      <c r="Z23" s="2" t="s">
        <v>262</v>
      </c>
      <c r="AA23" s="2" t="s">
        <v>262</v>
      </c>
      <c r="AB23" s="2" t="s">
        <v>262</v>
      </c>
      <c r="AC23" s="2" t="s">
        <v>262</v>
      </c>
      <c r="AD23" s="2" t="s">
        <v>262</v>
      </c>
      <c r="AE23" s="2" t="s">
        <v>262</v>
      </c>
      <c r="AF23" s="2" t="s">
        <v>262</v>
      </c>
      <c r="AG23" s="2" t="s">
        <v>262</v>
      </c>
      <c r="AH23" s="2" t="s">
        <v>262</v>
      </c>
      <c r="AI23" s="2" t="s">
        <v>262</v>
      </c>
      <c r="AJ23" s="2" t="s">
        <v>262</v>
      </c>
      <c r="AK23" s="2" t="s">
        <v>262</v>
      </c>
      <c r="AL23" s="2" t="s">
        <v>262</v>
      </c>
      <c r="AM23" s="2" t="s">
        <v>262</v>
      </c>
      <c r="AN23" s="2" t="s">
        <v>262</v>
      </c>
      <c r="AO23" s="2" t="s">
        <v>262</v>
      </c>
      <c r="AP23" s="2" t="s">
        <v>262</v>
      </c>
      <c r="AQ23" s="2" t="s">
        <v>262</v>
      </c>
      <c r="AR23" s="2" t="s">
        <v>262</v>
      </c>
      <c r="AS23" s="2" t="s">
        <v>262</v>
      </c>
      <c r="AT23" s="2" t="s">
        <v>262</v>
      </c>
      <c r="AU23" s="2" t="s">
        <v>262</v>
      </c>
      <c r="AV23" s="2" t="s">
        <v>262</v>
      </c>
      <c r="AW23" s="2" t="s">
        <v>262</v>
      </c>
      <c r="AX23" s="2" t="s">
        <v>262</v>
      </c>
      <c r="AY23" s="2" t="s">
        <v>262</v>
      </c>
      <c r="AZ23" s="2" t="s">
        <v>262</v>
      </c>
      <c r="BA23" s="2" t="s">
        <v>262</v>
      </c>
      <c r="BB23" s="2" t="s">
        <v>262</v>
      </c>
      <c r="BC23" s="2" t="s">
        <v>262</v>
      </c>
      <c r="BD23" s="2" t="s">
        <v>262</v>
      </c>
      <c r="BE23" s="2" t="s">
        <v>262</v>
      </c>
      <c r="BF23" s="2" t="s">
        <v>262</v>
      </c>
      <c r="BG23" s="2" t="s">
        <v>262</v>
      </c>
      <c r="BH23" s="2" t="s">
        <v>262</v>
      </c>
      <c r="BI23" s="2" t="s">
        <v>262</v>
      </c>
      <c r="BJ23" s="2" t="s">
        <v>262</v>
      </c>
      <c r="BK23" s="2" t="s">
        <v>262</v>
      </c>
      <c r="BL23" s="2" t="s">
        <v>262</v>
      </c>
      <c r="BM23" s="2" t="s">
        <v>262</v>
      </c>
      <c r="BN23" s="2" t="s">
        <v>262</v>
      </c>
      <c r="BO23" s="2" t="s">
        <v>262</v>
      </c>
      <c r="BP23" s="2" t="s">
        <v>262</v>
      </c>
      <c r="BQ23" s="2" t="s">
        <v>262</v>
      </c>
      <c r="BR23" s="2" t="s">
        <v>262</v>
      </c>
      <c r="BS23" s="2" t="s">
        <v>262</v>
      </c>
      <c r="BT23" s="2" t="s">
        <v>262</v>
      </c>
      <c r="BU23" s="2" t="s">
        <v>262</v>
      </c>
      <c r="BV23" s="2" t="s">
        <v>262</v>
      </c>
      <c r="BW23" s="2" t="s">
        <v>262</v>
      </c>
      <c r="BX23" s="2" t="s">
        <v>262</v>
      </c>
      <c r="BY23" s="2" t="s">
        <v>262</v>
      </c>
      <c r="BZ23" s="2" t="s">
        <v>262</v>
      </c>
      <c r="CA23" s="2" t="s">
        <v>262</v>
      </c>
      <c r="CB23" s="2" t="s">
        <v>262</v>
      </c>
      <c r="CC23" s="2" t="s">
        <v>262</v>
      </c>
      <c r="CD23" s="2" t="s">
        <v>262</v>
      </c>
      <c r="CE23" s="2" t="s">
        <v>262</v>
      </c>
      <c r="CF23" s="2" t="s">
        <v>262</v>
      </c>
      <c r="CG23" s="2" t="s">
        <v>262</v>
      </c>
      <c r="CH23" s="2" t="s">
        <v>262</v>
      </c>
      <c r="CI23" s="2" t="s">
        <v>262</v>
      </c>
      <c r="CJ23" s="2" t="s">
        <v>262</v>
      </c>
      <c r="CK23" s="2" t="s">
        <v>262</v>
      </c>
      <c r="CL23" s="2" t="s">
        <v>262</v>
      </c>
      <c r="CM23" s="2" t="s">
        <v>262</v>
      </c>
      <c r="CN23" s="2" t="s">
        <v>262</v>
      </c>
      <c r="CO23" s="2" t="s">
        <v>262</v>
      </c>
      <c r="CP23" s="2" t="s">
        <v>262</v>
      </c>
      <c r="CQ23" s="2" t="s">
        <v>262</v>
      </c>
      <c r="CR23" s="2" t="s">
        <v>262</v>
      </c>
      <c r="CS23" s="2" t="s">
        <v>262</v>
      </c>
      <c r="CT23" s="2" t="s">
        <v>262</v>
      </c>
      <c r="CU23" s="2" t="s">
        <v>262</v>
      </c>
      <c r="CV23" s="2" t="s">
        <v>262</v>
      </c>
      <c r="CW23" s="2" t="s">
        <v>262</v>
      </c>
      <c r="CX23" s="2" t="s">
        <v>262</v>
      </c>
      <c r="CY23" s="2" t="s">
        <v>262</v>
      </c>
      <c r="CZ23" s="2" t="s">
        <v>262</v>
      </c>
      <c r="DA23" s="2" t="s">
        <v>262</v>
      </c>
      <c r="DB23" s="2" t="s">
        <v>262</v>
      </c>
      <c r="DC23" s="2" t="s">
        <v>262</v>
      </c>
      <c r="DD23" s="2" t="s">
        <v>262</v>
      </c>
      <c r="DE23" s="2" t="s">
        <v>262</v>
      </c>
      <c r="DF23" s="2" t="s">
        <v>262</v>
      </c>
      <c r="DG23" s="2" t="s">
        <v>262</v>
      </c>
      <c r="DH23" s="2" t="s">
        <v>262</v>
      </c>
      <c r="DI23" s="2" t="s">
        <v>262</v>
      </c>
      <c r="DJ23" s="2" t="s">
        <v>262</v>
      </c>
      <c r="DK23" s="2" t="s">
        <v>262</v>
      </c>
      <c r="DL23" s="2" t="s">
        <v>262</v>
      </c>
    </row>
    <row r="24" spans="2:116" ht="28.5" customHeight="1" x14ac:dyDescent="0.25">
      <c r="B24" s="31" t="s">
        <v>15</v>
      </c>
      <c r="C24" s="32"/>
      <c r="D24" s="32"/>
      <c r="E24" s="32"/>
      <c r="F24" s="32"/>
      <c r="G24" s="33"/>
      <c r="H24" s="2" t="s">
        <v>262</v>
      </c>
      <c r="I24" s="2" t="s">
        <v>262</v>
      </c>
      <c r="J24" s="2" t="s">
        <v>262</v>
      </c>
      <c r="K24" s="2" t="s">
        <v>262</v>
      </c>
      <c r="L24" s="2" t="s">
        <v>262</v>
      </c>
      <c r="M24" s="2" t="s">
        <v>262</v>
      </c>
      <c r="N24" s="2" t="s">
        <v>262</v>
      </c>
      <c r="O24" s="2" t="s">
        <v>262</v>
      </c>
      <c r="P24" s="2" t="s">
        <v>262</v>
      </c>
      <c r="Q24" s="2" t="s">
        <v>262</v>
      </c>
      <c r="R24" s="2" t="s">
        <v>262</v>
      </c>
      <c r="S24" s="2" t="s">
        <v>262</v>
      </c>
      <c r="T24" s="2" t="s">
        <v>262</v>
      </c>
      <c r="U24" s="2" t="s">
        <v>262</v>
      </c>
      <c r="V24" s="2" t="s">
        <v>262</v>
      </c>
      <c r="W24" s="2" t="s">
        <v>262</v>
      </c>
      <c r="X24" s="2" t="s">
        <v>262</v>
      </c>
      <c r="Y24" s="2" t="s">
        <v>262</v>
      </c>
      <c r="Z24" s="2" t="s">
        <v>262</v>
      </c>
      <c r="AA24" s="2" t="s">
        <v>262</v>
      </c>
      <c r="AB24" s="2" t="s">
        <v>262</v>
      </c>
      <c r="AC24" s="2" t="s">
        <v>262</v>
      </c>
      <c r="AD24" s="2" t="s">
        <v>262</v>
      </c>
      <c r="AE24" s="2" t="s">
        <v>262</v>
      </c>
      <c r="AF24" s="2" t="s">
        <v>262</v>
      </c>
      <c r="AG24" s="2" t="s">
        <v>262</v>
      </c>
      <c r="AH24" s="2" t="s">
        <v>262</v>
      </c>
      <c r="AI24" s="2" t="s">
        <v>262</v>
      </c>
      <c r="AJ24" s="2" t="s">
        <v>262</v>
      </c>
      <c r="AK24" s="2" t="s">
        <v>262</v>
      </c>
      <c r="AL24" s="2" t="s">
        <v>262</v>
      </c>
      <c r="AM24" s="2" t="s">
        <v>262</v>
      </c>
      <c r="AN24" s="2" t="s">
        <v>262</v>
      </c>
      <c r="AO24" s="2" t="s">
        <v>262</v>
      </c>
      <c r="AP24" s="2" t="s">
        <v>262</v>
      </c>
      <c r="AQ24" s="2" t="s">
        <v>262</v>
      </c>
      <c r="AR24" s="2" t="s">
        <v>262</v>
      </c>
      <c r="AS24" s="2" t="s">
        <v>262</v>
      </c>
      <c r="AT24" s="2" t="s">
        <v>262</v>
      </c>
      <c r="AU24" s="2" t="s">
        <v>262</v>
      </c>
      <c r="AV24" s="2" t="s">
        <v>262</v>
      </c>
      <c r="AW24" s="2" t="s">
        <v>262</v>
      </c>
      <c r="AX24" s="2" t="s">
        <v>262</v>
      </c>
      <c r="AY24" s="2" t="s">
        <v>262</v>
      </c>
      <c r="AZ24" s="2" t="s">
        <v>262</v>
      </c>
      <c r="BA24" s="2" t="s">
        <v>262</v>
      </c>
      <c r="BB24" s="2" t="s">
        <v>262</v>
      </c>
      <c r="BC24" s="2" t="s">
        <v>262</v>
      </c>
      <c r="BD24" s="2" t="s">
        <v>262</v>
      </c>
      <c r="BE24" s="2" t="s">
        <v>262</v>
      </c>
      <c r="BF24" s="2" t="s">
        <v>262</v>
      </c>
      <c r="BG24" s="2" t="s">
        <v>262</v>
      </c>
      <c r="BH24" s="2" t="s">
        <v>262</v>
      </c>
      <c r="BI24" s="2" t="s">
        <v>262</v>
      </c>
      <c r="BJ24" s="2" t="s">
        <v>262</v>
      </c>
      <c r="BK24" s="2" t="s">
        <v>262</v>
      </c>
      <c r="BL24" s="2" t="s">
        <v>262</v>
      </c>
      <c r="BM24" s="2" t="s">
        <v>262</v>
      </c>
      <c r="BN24" s="2" t="s">
        <v>262</v>
      </c>
      <c r="BO24" s="2" t="s">
        <v>262</v>
      </c>
      <c r="BP24" s="2" t="s">
        <v>262</v>
      </c>
      <c r="BQ24" s="2" t="s">
        <v>262</v>
      </c>
      <c r="BR24" s="2" t="s">
        <v>262</v>
      </c>
      <c r="BS24" s="2" t="s">
        <v>262</v>
      </c>
      <c r="BT24" s="2" t="s">
        <v>262</v>
      </c>
      <c r="BU24" s="2" t="s">
        <v>262</v>
      </c>
      <c r="BV24" s="2" t="s">
        <v>262</v>
      </c>
      <c r="BW24" s="2" t="s">
        <v>262</v>
      </c>
      <c r="BX24" s="2" t="s">
        <v>262</v>
      </c>
      <c r="BY24" s="2" t="s">
        <v>262</v>
      </c>
      <c r="BZ24" s="2" t="s">
        <v>262</v>
      </c>
      <c r="CA24" s="2" t="s">
        <v>262</v>
      </c>
      <c r="CB24" s="2" t="s">
        <v>262</v>
      </c>
      <c r="CC24" s="2" t="s">
        <v>262</v>
      </c>
      <c r="CD24" s="2" t="s">
        <v>262</v>
      </c>
      <c r="CE24" s="2" t="s">
        <v>262</v>
      </c>
      <c r="CF24" s="2" t="s">
        <v>262</v>
      </c>
      <c r="CG24" s="2" t="s">
        <v>262</v>
      </c>
      <c r="CH24" s="2" t="s">
        <v>262</v>
      </c>
      <c r="CI24" s="2" t="s">
        <v>262</v>
      </c>
      <c r="CJ24" s="2" t="s">
        <v>262</v>
      </c>
      <c r="CK24" s="2" t="s">
        <v>262</v>
      </c>
      <c r="CL24" s="2" t="s">
        <v>262</v>
      </c>
      <c r="CM24" s="2" t="s">
        <v>262</v>
      </c>
      <c r="CN24" s="2" t="s">
        <v>262</v>
      </c>
      <c r="CO24" s="2" t="s">
        <v>262</v>
      </c>
      <c r="CP24" s="2" t="s">
        <v>262</v>
      </c>
      <c r="CQ24" s="2" t="s">
        <v>262</v>
      </c>
      <c r="CR24" s="2" t="s">
        <v>262</v>
      </c>
      <c r="CS24" s="2" t="s">
        <v>262</v>
      </c>
      <c r="CT24" s="2" t="s">
        <v>262</v>
      </c>
      <c r="CU24" s="2" t="s">
        <v>262</v>
      </c>
      <c r="CV24" s="2" t="s">
        <v>262</v>
      </c>
      <c r="CW24" s="2" t="s">
        <v>262</v>
      </c>
      <c r="CX24" s="2" t="s">
        <v>262</v>
      </c>
      <c r="CY24" s="2" t="s">
        <v>262</v>
      </c>
      <c r="CZ24" s="2" t="s">
        <v>262</v>
      </c>
      <c r="DA24" s="2" t="s">
        <v>262</v>
      </c>
      <c r="DB24" s="2" t="s">
        <v>262</v>
      </c>
      <c r="DC24" s="2" t="s">
        <v>262</v>
      </c>
      <c r="DD24" s="2" t="s">
        <v>262</v>
      </c>
      <c r="DE24" s="2" t="s">
        <v>262</v>
      </c>
      <c r="DF24" s="2" t="s">
        <v>262</v>
      </c>
      <c r="DG24" s="2" t="s">
        <v>262</v>
      </c>
      <c r="DH24" s="2" t="s">
        <v>262</v>
      </c>
      <c r="DI24" s="2" t="s">
        <v>262</v>
      </c>
      <c r="DJ24" s="2" t="s">
        <v>262</v>
      </c>
      <c r="DK24" s="2" t="s">
        <v>262</v>
      </c>
      <c r="DL24" s="2" t="s">
        <v>262</v>
      </c>
    </row>
    <row r="25" spans="2:116" x14ac:dyDescent="0.25">
      <c r="B25" s="5"/>
      <c r="C25" s="5"/>
      <c r="D25" s="5"/>
      <c r="E25" s="5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</row>
    <row r="26" spans="2:116" x14ac:dyDescent="0.25">
      <c r="B26" s="31" t="s">
        <v>16</v>
      </c>
      <c r="C26" s="32"/>
      <c r="D26" s="32"/>
      <c r="E26" s="32"/>
      <c r="F26" s="32"/>
      <c r="G26" s="33"/>
      <c r="H26" s="2" t="s">
        <v>269</v>
      </c>
      <c r="I26" s="2" t="s">
        <v>269</v>
      </c>
      <c r="J26" s="2" t="s">
        <v>269</v>
      </c>
      <c r="K26" s="2" t="s">
        <v>269</v>
      </c>
      <c r="L26" s="2" t="s">
        <v>269</v>
      </c>
      <c r="M26" s="2" t="s">
        <v>269</v>
      </c>
      <c r="N26" s="2" t="s">
        <v>269</v>
      </c>
      <c r="O26" s="2" t="s">
        <v>269</v>
      </c>
      <c r="P26" s="2" t="s">
        <v>269</v>
      </c>
      <c r="Q26" s="2" t="s">
        <v>269</v>
      </c>
      <c r="R26" s="2" t="s">
        <v>269</v>
      </c>
      <c r="S26" s="2" t="s">
        <v>269</v>
      </c>
      <c r="T26" s="2" t="s">
        <v>269</v>
      </c>
      <c r="U26" s="2" t="s">
        <v>269</v>
      </c>
      <c r="V26" s="2" t="s">
        <v>269</v>
      </c>
      <c r="W26" s="2" t="s">
        <v>269</v>
      </c>
      <c r="X26" s="2" t="s">
        <v>269</v>
      </c>
      <c r="Y26" s="2" t="s">
        <v>269</v>
      </c>
      <c r="Z26" s="2" t="s">
        <v>269</v>
      </c>
      <c r="AA26" s="2" t="s">
        <v>269</v>
      </c>
      <c r="AB26" s="2" t="s">
        <v>269</v>
      </c>
      <c r="AC26" s="2" t="s">
        <v>269</v>
      </c>
      <c r="AD26" s="2" t="s">
        <v>269</v>
      </c>
      <c r="AE26" s="2" t="s">
        <v>269</v>
      </c>
      <c r="AF26" s="2" t="s">
        <v>269</v>
      </c>
      <c r="AG26" s="2" t="s">
        <v>269</v>
      </c>
      <c r="AH26" s="2" t="s">
        <v>269</v>
      </c>
      <c r="AI26" s="2" t="s">
        <v>269</v>
      </c>
      <c r="AJ26" s="2" t="s">
        <v>269</v>
      </c>
      <c r="AK26" s="2" t="s">
        <v>269</v>
      </c>
      <c r="AL26" s="2" t="s">
        <v>269</v>
      </c>
      <c r="AM26" s="2" t="s">
        <v>269</v>
      </c>
      <c r="AN26" s="2" t="s">
        <v>269</v>
      </c>
      <c r="AO26" s="2" t="s">
        <v>269</v>
      </c>
      <c r="AP26" s="2" t="s">
        <v>269</v>
      </c>
      <c r="AQ26" s="2" t="s">
        <v>269</v>
      </c>
      <c r="AR26" s="2" t="s">
        <v>269</v>
      </c>
      <c r="AS26" s="2" t="s">
        <v>269</v>
      </c>
      <c r="AT26" s="2" t="s">
        <v>269</v>
      </c>
      <c r="AU26" s="2" t="s">
        <v>269</v>
      </c>
      <c r="AV26" s="2" t="s">
        <v>269</v>
      </c>
      <c r="AW26" s="2" t="s">
        <v>269</v>
      </c>
      <c r="AX26" s="2" t="s">
        <v>269</v>
      </c>
      <c r="AY26" s="2" t="s">
        <v>269</v>
      </c>
      <c r="AZ26" s="2" t="s">
        <v>269</v>
      </c>
      <c r="BA26" s="2" t="s">
        <v>269</v>
      </c>
      <c r="BB26" s="2" t="s">
        <v>269</v>
      </c>
      <c r="BC26" s="2" t="s">
        <v>269</v>
      </c>
      <c r="BD26" s="2" t="s">
        <v>269</v>
      </c>
      <c r="BE26" s="2" t="s">
        <v>269</v>
      </c>
      <c r="BF26" s="2" t="s">
        <v>269</v>
      </c>
      <c r="BG26" s="2" t="s">
        <v>269</v>
      </c>
      <c r="BH26" s="2" t="s">
        <v>269</v>
      </c>
      <c r="BI26" s="2" t="s">
        <v>269</v>
      </c>
      <c r="BJ26" s="2" t="s">
        <v>269</v>
      </c>
      <c r="BK26" s="2" t="s">
        <v>269</v>
      </c>
      <c r="BL26" s="2" t="s">
        <v>269</v>
      </c>
      <c r="BM26" s="2" t="s">
        <v>269</v>
      </c>
      <c r="BN26" s="2" t="s">
        <v>269</v>
      </c>
      <c r="BO26" s="2" t="s">
        <v>269</v>
      </c>
      <c r="BP26" s="2" t="s">
        <v>269</v>
      </c>
      <c r="BQ26" s="2" t="s">
        <v>269</v>
      </c>
      <c r="BR26" s="2" t="s">
        <v>269</v>
      </c>
      <c r="BS26" s="2" t="s">
        <v>269</v>
      </c>
      <c r="BT26" s="2" t="s">
        <v>269</v>
      </c>
      <c r="BU26" s="2" t="s">
        <v>269</v>
      </c>
      <c r="BV26" s="2" t="s">
        <v>269</v>
      </c>
      <c r="BW26" s="2" t="s">
        <v>269</v>
      </c>
      <c r="BX26" s="2" t="s">
        <v>269</v>
      </c>
      <c r="BY26" s="2" t="s">
        <v>269</v>
      </c>
      <c r="BZ26" s="2" t="s">
        <v>269</v>
      </c>
      <c r="CA26" s="2" t="s">
        <v>269</v>
      </c>
      <c r="CB26" s="2" t="s">
        <v>269</v>
      </c>
      <c r="CC26" s="2" t="s">
        <v>269</v>
      </c>
      <c r="CD26" s="2" t="s">
        <v>269</v>
      </c>
      <c r="CE26" s="2" t="s">
        <v>269</v>
      </c>
      <c r="CF26" s="2" t="s">
        <v>269</v>
      </c>
      <c r="CG26" s="2" t="s">
        <v>269</v>
      </c>
      <c r="CH26" s="2" t="s">
        <v>269</v>
      </c>
      <c r="CI26" s="2" t="s">
        <v>269</v>
      </c>
      <c r="CJ26" s="2" t="s">
        <v>269</v>
      </c>
      <c r="CK26" s="2" t="s">
        <v>269</v>
      </c>
      <c r="CL26" s="2" t="s">
        <v>269</v>
      </c>
      <c r="CM26" s="2" t="s">
        <v>269</v>
      </c>
      <c r="CN26" s="2" t="s">
        <v>269</v>
      </c>
      <c r="CO26" s="2" t="s">
        <v>269</v>
      </c>
      <c r="CP26" s="2" t="s">
        <v>269</v>
      </c>
      <c r="CQ26" s="2" t="s">
        <v>269</v>
      </c>
      <c r="CR26" s="2" t="s">
        <v>269</v>
      </c>
      <c r="CS26" s="2" t="s">
        <v>269</v>
      </c>
      <c r="CT26" s="2" t="s">
        <v>269</v>
      </c>
      <c r="CU26" s="2" t="s">
        <v>269</v>
      </c>
      <c r="CV26" s="2" t="s">
        <v>269</v>
      </c>
      <c r="CW26" s="2" t="s">
        <v>269</v>
      </c>
      <c r="CX26" s="2" t="s">
        <v>269</v>
      </c>
      <c r="CY26" s="2" t="s">
        <v>269</v>
      </c>
      <c r="CZ26" s="2" t="s">
        <v>269</v>
      </c>
      <c r="DA26" s="2" t="s">
        <v>269</v>
      </c>
      <c r="DB26" s="2" t="s">
        <v>269</v>
      </c>
      <c r="DC26" s="2" t="s">
        <v>269</v>
      </c>
      <c r="DD26" s="2" t="s">
        <v>269</v>
      </c>
      <c r="DE26" s="2" t="s">
        <v>269</v>
      </c>
      <c r="DF26" s="2" t="s">
        <v>269</v>
      </c>
      <c r="DG26" s="2" t="s">
        <v>269</v>
      </c>
      <c r="DH26" s="2" t="s">
        <v>269</v>
      </c>
      <c r="DI26" s="2" t="s">
        <v>269</v>
      </c>
      <c r="DJ26" s="2" t="s">
        <v>269</v>
      </c>
      <c r="DK26" s="2" t="s">
        <v>269</v>
      </c>
      <c r="DL26" s="2" t="s">
        <v>269</v>
      </c>
    </row>
    <row r="27" spans="2:116" x14ac:dyDescent="0.25">
      <c r="B27" s="31" t="s">
        <v>17</v>
      </c>
      <c r="C27" s="32"/>
      <c r="D27" s="32"/>
      <c r="E27" s="32"/>
      <c r="F27" s="32"/>
      <c r="G27" s="33"/>
      <c r="H27" s="4" t="s">
        <v>270</v>
      </c>
      <c r="I27" s="4" t="s">
        <v>270</v>
      </c>
      <c r="J27" s="4" t="s">
        <v>271</v>
      </c>
      <c r="K27" s="4" t="s">
        <v>272</v>
      </c>
      <c r="L27" s="4" t="s">
        <v>273</v>
      </c>
      <c r="M27" s="4" t="s">
        <v>271</v>
      </c>
      <c r="N27" s="4" t="s">
        <v>274</v>
      </c>
      <c r="O27" s="4" t="s">
        <v>271</v>
      </c>
      <c r="P27" s="4" t="s">
        <v>273</v>
      </c>
      <c r="Q27" s="4" t="s">
        <v>275</v>
      </c>
      <c r="R27" s="4" t="s">
        <v>272</v>
      </c>
      <c r="S27" s="4" t="s">
        <v>270</v>
      </c>
      <c r="T27" s="4" t="s">
        <v>270</v>
      </c>
      <c r="U27" s="4" t="s">
        <v>270</v>
      </c>
      <c r="V27" s="4" t="s">
        <v>270</v>
      </c>
      <c r="W27" s="4" t="s">
        <v>270</v>
      </c>
      <c r="X27" s="4" t="s">
        <v>270</v>
      </c>
      <c r="Y27" s="4" t="s">
        <v>270</v>
      </c>
      <c r="Z27" s="4" t="s">
        <v>270</v>
      </c>
      <c r="AA27" s="4" t="s">
        <v>270</v>
      </c>
      <c r="AB27" s="4" t="s">
        <v>270</v>
      </c>
      <c r="AC27" s="4" t="s">
        <v>270</v>
      </c>
      <c r="AD27" s="4" t="s">
        <v>270</v>
      </c>
      <c r="AE27" s="4" t="s">
        <v>270</v>
      </c>
      <c r="AF27" s="4" t="s">
        <v>270</v>
      </c>
      <c r="AG27" s="4" t="s">
        <v>270</v>
      </c>
      <c r="AH27" s="4" t="s">
        <v>272</v>
      </c>
      <c r="AI27" s="4" t="s">
        <v>276</v>
      </c>
      <c r="AJ27" s="4" t="s">
        <v>270</v>
      </c>
      <c r="AK27" s="4" t="s">
        <v>270</v>
      </c>
      <c r="AL27" s="4" t="s">
        <v>270</v>
      </c>
      <c r="AM27" s="4" t="s">
        <v>272</v>
      </c>
      <c r="AN27" s="4" t="s">
        <v>277</v>
      </c>
      <c r="AO27" s="4" t="s">
        <v>278</v>
      </c>
      <c r="AP27" s="4" t="s">
        <v>272</v>
      </c>
      <c r="AQ27" s="4" t="s">
        <v>272</v>
      </c>
      <c r="AR27" s="4" t="s">
        <v>279</v>
      </c>
      <c r="AS27" s="4" t="s">
        <v>272</v>
      </c>
      <c r="AT27" s="4" t="s">
        <v>280</v>
      </c>
      <c r="AU27" s="4" t="s">
        <v>272</v>
      </c>
      <c r="AV27" s="4" t="s">
        <v>272</v>
      </c>
      <c r="AW27" s="4" t="s">
        <v>272</v>
      </c>
      <c r="AX27" s="4" t="s">
        <v>270</v>
      </c>
      <c r="AY27" s="4" t="s">
        <v>281</v>
      </c>
      <c r="AZ27" s="4" t="s">
        <v>272</v>
      </c>
      <c r="BA27" s="4" t="s">
        <v>272</v>
      </c>
      <c r="BB27" s="4" t="s">
        <v>272</v>
      </c>
      <c r="BC27" s="4" t="s">
        <v>272</v>
      </c>
      <c r="BD27" s="4" t="s">
        <v>270</v>
      </c>
      <c r="BE27" s="4" t="s">
        <v>272</v>
      </c>
      <c r="BF27" s="4" t="s">
        <v>282</v>
      </c>
      <c r="BG27" s="4" t="s">
        <v>283</v>
      </c>
      <c r="BH27" s="4" t="s">
        <v>272</v>
      </c>
      <c r="BI27" s="4" t="s">
        <v>272</v>
      </c>
      <c r="BJ27" s="4" t="s">
        <v>284</v>
      </c>
      <c r="BK27" s="4" t="s">
        <v>270</v>
      </c>
      <c r="BL27" s="4" t="s">
        <v>270</v>
      </c>
      <c r="BM27" s="4" t="s">
        <v>270</v>
      </c>
      <c r="BN27" s="4" t="s">
        <v>272</v>
      </c>
      <c r="BO27" s="4" t="s">
        <v>287</v>
      </c>
      <c r="BP27" s="4" t="s">
        <v>288</v>
      </c>
      <c r="BQ27" s="4" t="s">
        <v>288</v>
      </c>
      <c r="BR27" s="4" t="s">
        <v>278</v>
      </c>
      <c r="BS27" s="4" t="s">
        <v>278</v>
      </c>
      <c r="BT27" s="4" t="s">
        <v>278</v>
      </c>
      <c r="BU27" s="4" t="s">
        <v>278</v>
      </c>
      <c r="BV27" s="4" t="s">
        <v>277</v>
      </c>
      <c r="BW27" s="4" t="s">
        <v>288</v>
      </c>
      <c r="BX27" s="4" t="s">
        <v>271</v>
      </c>
      <c r="BY27" s="4" t="s">
        <v>289</v>
      </c>
      <c r="BZ27" s="4" t="s">
        <v>289</v>
      </c>
      <c r="CA27" s="4" t="s">
        <v>290</v>
      </c>
      <c r="CB27" s="4" t="s">
        <v>291</v>
      </c>
      <c r="CC27" s="4" t="s">
        <v>292</v>
      </c>
      <c r="CD27" s="4" t="s">
        <v>276</v>
      </c>
      <c r="CE27" s="4" t="s">
        <v>276</v>
      </c>
      <c r="CF27" s="4" t="s">
        <v>289</v>
      </c>
      <c r="CG27" s="4" t="s">
        <v>289</v>
      </c>
      <c r="CH27" s="4" t="s">
        <v>289</v>
      </c>
      <c r="CI27" s="4" t="s">
        <v>289</v>
      </c>
      <c r="CJ27" s="4" t="s">
        <v>293</v>
      </c>
      <c r="CK27" s="4" t="s">
        <v>293</v>
      </c>
      <c r="CL27" s="4" t="s">
        <v>292</v>
      </c>
      <c r="CM27" s="4" t="s">
        <v>293</v>
      </c>
      <c r="CN27" s="4" t="s">
        <v>289</v>
      </c>
      <c r="CO27" s="4" t="s">
        <v>289</v>
      </c>
      <c r="CP27" s="4" t="s">
        <v>289</v>
      </c>
      <c r="CQ27" s="4" t="s">
        <v>271</v>
      </c>
      <c r="CR27" s="4" t="s">
        <v>286</v>
      </c>
      <c r="CS27" s="4" t="s">
        <v>285</v>
      </c>
      <c r="CT27" s="4" t="s">
        <v>285</v>
      </c>
      <c r="CU27" s="4" t="s">
        <v>286</v>
      </c>
      <c r="CV27" s="4" t="s">
        <v>285</v>
      </c>
      <c r="CW27" s="4" t="s">
        <v>286</v>
      </c>
      <c r="CX27" s="4" t="s">
        <v>285</v>
      </c>
      <c r="CY27" s="4" t="s">
        <v>286</v>
      </c>
      <c r="CZ27" s="4" t="s">
        <v>285</v>
      </c>
      <c r="DA27" s="4" t="s">
        <v>286</v>
      </c>
      <c r="DB27" s="4" t="s">
        <v>285</v>
      </c>
      <c r="DC27" s="4" t="s">
        <v>286</v>
      </c>
      <c r="DD27" s="4" t="s">
        <v>285</v>
      </c>
      <c r="DE27" s="4" t="s">
        <v>286</v>
      </c>
      <c r="DF27" s="4" t="s">
        <v>286</v>
      </c>
      <c r="DG27" s="4" t="s">
        <v>285</v>
      </c>
      <c r="DH27" s="4" t="s">
        <v>286</v>
      </c>
      <c r="DI27" s="4" t="s">
        <v>285</v>
      </c>
      <c r="DJ27" s="4" t="s">
        <v>298</v>
      </c>
      <c r="DK27" s="4" t="s">
        <v>286</v>
      </c>
      <c r="DL27" s="4" t="s">
        <v>285</v>
      </c>
    </row>
    <row r="28" spans="2:116" x14ac:dyDescent="0.25">
      <c r="B28" s="31" t="s">
        <v>18</v>
      </c>
      <c r="C28" s="32"/>
      <c r="D28" s="32"/>
      <c r="E28" s="32"/>
      <c r="F28" s="32"/>
      <c r="G28" s="33"/>
      <c r="H28" s="2" t="s">
        <v>268</v>
      </c>
      <c r="I28" s="2" t="s">
        <v>268</v>
      </c>
      <c r="J28" s="2" t="s">
        <v>268</v>
      </c>
      <c r="K28" s="2" t="s">
        <v>268</v>
      </c>
      <c r="L28" s="2" t="s">
        <v>268</v>
      </c>
      <c r="M28" s="2" t="s">
        <v>268</v>
      </c>
      <c r="N28" s="2" t="s">
        <v>268</v>
      </c>
      <c r="O28" s="2" t="s">
        <v>268</v>
      </c>
      <c r="P28" s="2" t="s">
        <v>268</v>
      </c>
      <c r="Q28" s="2" t="s">
        <v>268</v>
      </c>
      <c r="R28" s="2" t="s">
        <v>268</v>
      </c>
      <c r="S28" s="2" t="s">
        <v>268</v>
      </c>
      <c r="T28" s="2" t="s">
        <v>268</v>
      </c>
      <c r="U28" s="2" t="s">
        <v>268</v>
      </c>
      <c r="V28" s="2" t="s">
        <v>268</v>
      </c>
      <c r="W28" s="2" t="s">
        <v>268</v>
      </c>
      <c r="X28" s="2" t="s">
        <v>268</v>
      </c>
      <c r="Y28" s="2" t="s">
        <v>268</v>
      </c>
      <c r="Z28" s="2" t="s">
        <v>268</v>
      </c>
      <c r="AA28" s="2" t="s">
        <v>268</v>
      </c>
      <c r="AB28" s="2" t="s">
        <v>268</v>
      </c>
      <c r="AC28" s="2" t="s">
        <v>268</v>
      </c>
      <c r="AD28" s="2" t="s">
        <v>268</v>
      </c>
      <c r="AE28" s="2" t="s">
        <v>268</v>
      </c>
      <c r="AF28" s="2" t="s">
        <v>268</v>
      </c>
      <c r="AG28" s="2" t="s">
        <v>268</v>
      </c>
      <c r="AH28" s="2" t="s">
        <v>268</v>
      </c>
      <c r="AI28" s="2" t="s">
        <v>268</v>
      </c>
      <c r="AJ28" s="2" t="s">
        <v>268</v>
      </c>
      <c r="AK28" s="2" t="s">
        <v>268</v>
      </c>
      <c r="AL28" s="2" t="s">
        <v>268</v>
      </c>
      <c r="AM28" s="2" t="s">
        <v>268</v>
      </c>
      <c r="AN28" s="2" t="s">
        <v>268</v>
      </c>
      <c r="AO28" s="2" t="s">
        <v>268</v>
      </c>
      <c r="AP28" s="2" t="s">
        <v>268</v>
      </c>
      <c r="AQ28" s="2" t="s">
        <v>268</v>
      </c>
      <c r="AR28" s="2" t="s">
        <v>268</v>
      </c>
      <c r="AS28" s="2" t="s">
        <v>268</v>
      </c>
      <c r="AT28" s="2" t="s">
        <v>268</v>
      </c>
      <c r="AU28" s="2" t="s">
        <v>268</v>
      </c>
      <c r="AV28" s="2" t="s">
        <v>268</v>
      </c>
      <c r="AW28" s="2" t="s">
        <v>268</v>
      </c>
      <c r="AX28" s="2" t="s">
        <v>268</v>
      </c>
      <c r="AY28" s="2" t="s">
        <v>268</v>
      </c>
      <c r="AZ28" s="2" t="s">
        <v>268</v>
      </c>
      <c r="BA28" s="2" t="s">
        <v>268</v>
      </c>
      <c r="BB28" s="2" t="s">
        <v>268</v>
      </c>
      <c r="BC28" s="2" t="s">
        <v>268</v>
      </c>
      <c r="BD28" s="2" t="s">
        <v>268</v>
      </c>
      <c r="BE28" s="2" t="s">
        <v>268</v>
      </c>
      <c r="BF28" s="2" t="s">
        <v>268</v>
      </c>
      <c r="BG28" s="2" t="s">
        <v>268</v>
      </c>
      <c r="BH28" s="2" t="s">
        <v>268</v>
      </c>
      <c r="BI28" s="2" t="s">
        <v>268</v>
      </c>
      <c r="BJ28" s="2" t="s">
        <v>268</v>
      </c>
      <c r="BK28" s="2" t="s">
        <v>268</v>
      </c>
      <c r="BL28" s="2" t="s">
        <v>268</v>
      </c>
      <c r="BM28" s="2" t="s">
        <v>268</v>
      </c>
      <c r="BN28" s="2" t="s">
        <v>268</v>
      </c>
      <c r="BO28" s="2" t="s">
        <v>268</v>
      </c>
      <c r="BP28" s="2" t="s">
        <v>268</v>
      </c>
      <c r="BQ28" s="2" t="s">
        <v>268</v>
      </c>
      <c r="BR28" s="2" t="s">
        <v>268</v>
      </c>
      <c r="BS28" s="2" t="s">
        <v>268</v>
      </c>
      <c r="BT28" s="2" t="s">
        <v>268</v>
      </c>
      <c r="BU28" s="2" t="s">
        <v>268</v>
      </c>
      <c r="BV28" s="2" t="s">
        <v>268</v>
      </c>
      <c r="BW28" s="2" t="s">
        <v>268</v>
      </c>
      <c r="BX28" s="2" t="s">
        <v>268</v>
      </c>
      <c r="BY28" s="2" t="s">
        <v>268</v>
      </c>
      <c r="BZ28" s="2" t="s">
        <v>268</v>
      </c>
      <c r="CA28" s="2" t="s">
        <v>268</v>
      </c>
      <c r="CB28" s="2" t="s">
        <v>268</v>
      </c>
      <c r="CC28" s="2" t="s">
        <v>268</v>
      </c>
      <c r="CD28" s="2" t="s">
        <v>268</v>
      </c>
      <c r="CE28" s="2" t="s">
        <v>268</v>
      </c>
      <c r="CF28" s="2" t="s">
        <v>268</v>
      </c>
      <c r="CG28" s="2" t="s">
        <v>268</v>
      </c>
      <c r="CH28" s="2" t="s">
        <v>268</v>
      </c>
      <c r="CI28" s="2" t="s">
        <v>268</v>
      </c>
      <c r="CJ28" s="2" t="s">
        <v>268</v>
      </c>
      <c r="CK28" s="2" t="s">
        <v>268</v>
      </c>
      <c r="CL28" s="2" t="s">
        <v>268</v>
      </c>
      <c r="CM28" s="2" t="s">
        <v>268</v>
      </c>
      <c r="CN28" s="2" t="s">
        <v>268</v>
      </c>
      <c r="CO28" s="2" t="s">
        <v>268</v>
      </c>
      <c r="CP28" s="2" t="s">
        <v>268</v>
      </c>
      <c r="CQ28" s="2" t="s">
        <v>268</v>
      </c>
      <c r="CR28" s="2" t="s">
        <v>268</v>
      </c>
      <c r="CS28" s="2" t="s">
        <v>268</v>
      </c>
      <c r="CT28" s="2" t="s">
        <v>268</v>
      </c>
      <c r="CU28" s="2" t="s">
        <v>268</v>
      </c>
      <c r="CV28" s="2" t="s">
        <v>268</v>
      </c>
      <c r="CW28" s="2" t="s">
        <v>268</v>
      </c>
      <c r="CX28" s="2" t="s">
        <v>268</v>
      </c>
      <c r="CY28" s="2" t="s">
        <v>268</v>
      </c>
      <c r="CZ28" s="2" t="s">
        <v>268</v>
      </c>
      <c r="DA28" s="2" t="s">
        <v>268</v>
      </c>
      <c r="DB28" s="2" t="s">
        <v>268</v>
      </c>
      <c r="DC28" s="2" t="s">
        <v>268</v>
      </c>
      <c r="DD28" s="2" t="s">
        <v>268</v>
      </c>
      <c r="DE28" s="2" t="s">
        <v>268</v>
      </c>
      <c r="DF28" s="2" t="s">
        <v>268</v>
      </c>
      <c r="DG28" s="2" t="s">
        <v>268</v>
      </c>
      <c r="DH28" s="2" t="s">
        <v>268</v>
      </c>
      <c r="DI28" s="2" t="s">
        <v>268</v>
      </c>
      <c r="DJ28" s="2" t="s">
        <v>268</v>
      </c>
      <c r="DK28" s="2" t="s">
        <v>268</v>
      </c>
      <c r="DL28" s="2" t="s">
        <v>268</v>
      </c>
    </row>
    <row r="29" spans="2:116" x14ac:dyDescent="0.25">
      <c r="B29" s="31" t="s">
        <v>19</v>
      </c>
      <c r="C29" s="32"/>
      <c r="D29" s="32"/>
      <c r="E29" s="32"/>
      <c r="F29" s="32"/>
      <c r="G29" s="33"/>
      <c r="H29" s="2" t="s">
        <v>294</v>
      </c>
      <c r="I29" s="2" t="s">
        <v>294</v>
      </c>
      <c r="J29" s="2" t="s">
        <v>294</v>
      </c>
      <c r="K29" s="2" t="s">
        <v>294</v>
      </c>
      <c r="L29" s="2" t="s">
        <v>294</v>
      </c>
      <c r="M29" s="2" t="s">
        <v>294</v>
      </c>
      <c r="N29" s="2" t="s">
        <v>294</v>
      </c>
      <c r="O29" s="2" t="s">
        <v>294</v>
      </c>
      <c r="P29" s="2" t="s">
        <v>294</v>
      </c>
      <c r="Q29" s="2" t="s">
        <v>294</v>
      </c>
      <c r="R29" s="2" t="s">
        <v>294</v>
      </c>
      <c r="S29" s="2" t="s">
        <v>294</v>
      </c>
      <c r="T29" s="2" t="s">
        <v>294</v>
      </c>
      <c r="U29" s="2" t="s">
        <v>294</v>
      </c>
      <c r="V29" s="2" t="s">
        <v>294</v>
      </c>
      <c r="W29" s="2" t="s">
        <v>294</v>
      </c>
      <c r="X29" s="2" t="s">
        <v>294</v>
      </c>
      <c r="Y29" s="2" t="s">
        <v>294</v>
      </c>
      <c r="Z29" s="2" t="s">
        <v>294</v>
      </c>
      <c r="AA29" s="2" t="s">
        <v>294</v>
      </c>
      <c r="AB29" s="2" t="s">
        <v>294</v>
      </c>
      <c r="AC29" s="2" t="s">
        <v>294</v>
      </c>
      <c r="AD29" s="2" t="s">
        <v>294</v>
      </c>
      <c r="AE29" s="2" t="s">
        <v>294</v>
      </c>
      <c r="AF29" s="2" t="s">
        <v>294</v>
      </c>
      <c r="AG29" s="2" t="s">
        <v>294</v>
      </c>
      <c r="AH29" s="2" t="s">
        <v>294</v>
      </c>
      <c r="AI29" s="2" t="s">
        <v>294</v>
      </c>
      <c r="AJ29" s="2" t="s">
        <v>294</v>
      </c>
      <c r="AK29" s="2" t="s">
        <v>294</v>
      </c>
      <c r="AL29" s="2" t="s">
        <v>294</v>
      </c>
      <c r="AM29" s="2" t="s">
        <v>294</v>
      </c>
      <c r="AN29" s="2" t="s">
        <v>294</v>
      </c>
      <c r="AO29" s="2" t="s">
        <v>294</v>
      </c>
      <c r="AP29" s="2" t="s">
        <v>294</v>
      </c>
      <c r="AQ29" s="2" t="s">
        <v>294</v>
      </c>
      <c r="AR29" s="2" t="s">
        <v>294</v>
      </c>
      <c r="AS29" s="2" t="s">
        <v>294</v>
      </c>
      <c r="AT29" s="2" t="s">
        <v>294</v>
      </c>
      <c r="AU29" s="2" t="s">
        <v>294</v>
      </c>
      <c r="AV29" s="2" t="s">
        <v>294</v>
      </c>
      <c r="AW29" s="2" t="s">
        <v>294</v>
      </c>
      <c r="AX29" s="2" t="s">
        <v>294</v>
      </c>
      <c r="AY29" s="2" t="s">
        <v>294</v>
      </c>
      <c r="AZ29" s="2" t="s">
        <v>294</v>
      </c>
      <c r="BA29" s="2" t="s">
        <v>294</v>
      </c>
      <c r="BB29" s="2" t="s">
        <v>294</v>
      </c>
      <c r="BC29" s="2" t="s">
        <v>294</v>
      </c>
      <c r="BD29" s="2" t="s">
        <v>294</v>
      </c>
      <c r="BE29" s="2" t="s">
        <v>294</v>
      </c>
      <c r="BF29" s="2" t="s">
        <v>294</v>
      </c>
      <c r="BG29" s="2" t="s">
        <v>294</v>
      </c>
      <c r="BH29" s="2" t="s">
        <v>294</v>
      </c>
      <c r="BI29" s="2" t="s">
        <v>294</v>
      </c>
      <c r="BJ29" s="2" t="s">
        <v>294</v>
      </c>
      <c r="BK29" s="2" t="s">
        <v>294</v>
      </c>
      <c r="BL29" s="2" t="s">
        <v>294</v>
      </c>
      <c r="BM29" s="2" t="s">
        <v>294</v>
      </c>
      <c r="BN29" s="2" t="s">
        <v>294</v>
      </c>
      <c r="BO29" s="2" t="s">
        <v>294</v>
      </c>
      <c r="BP29" s="2" t="s">
        <v>294</v>
      </c>
      <c r="BQ29" s="2" t="s">
        <v>294</v>
      </c>
      <c r="BR29" s="2" t="s">
        <v>294</v>
      </c>
      <c r="BS29" s="2" t="s">
        <v>294</v>
      </c>
      <c r="BT29" s="2" t="s">
        <v>294</v>
      </c>
      <c r="BU29" s="2" t="s">
        <v>294</v>
      </c>
      <c r="BV29" s="2" t="s">
        <v>294</v>
      </c>
      <c r="BW29" s="2" t="s">
        <v>294</v>
      </c>
      <c r="BX29" s="2" t="s">
        <v>294</v>
      </c>
      <c r="BY29" s="2" t="s">
        <v>294</v>
      </c>
      <c r="BZ29" s="2" t="s">
        <v>294</v>
      </c>
      <c r="CA29" s="2" t="s">
        <v>294</v>
      </c>
      <c r="CB29" s="2" t="s">
        <v>294</v>
      </c>
      <c r="CC29" s="2" t="s">
        <v>294</v>
      </c>
      <c r="CD29" s="2" t="s">
        <v>294</v>
      </c>
      <c r="CE29" s="2" t="s">
        <v>294</v>
      </c>
      <c r="CF29" s="2" t="s">
        <v>294</v>
      </c>
      <c r="CG29" s="2" t="s">
        <v>294</v>
      </c>
      <c r="CH29" s="2" t="s">
        <v>294</v>
      </c>
      <c r="CI29" s="2" t="s">
        <v>294</v>
      </c>
      <c r="CJ29" s="2" t="s">
        <v>294</v>
      </c>
      <c r="CK29" s="2" t="s">
        <v>294</v>
      </c>
      <c r="CL29" s="2" t="s">
        <v>294</v>
      </c>
      <c r="CM29" s="2" t="s">
        <v>294</v>
      </c>
      <c r="CN29" s="2" t="s">
        <v>294</v>
      </c>
      <c r="CO29" s="2" t="s">
        <v>294</v>
      </c>
      <c r="CP29" s="2" t="s">
        <v>294</v>
      </c>
      <c r="CQ29" s="2" t="s">
        <v>294</v>
      </c>
      <c r="CR29" s="2" t="s">
        <v>294</v>
      </c>
      <c r="CS29" s="2" t="s">
        <v>294</v>
      </c>
      <c r="CT29" s="2" t="s">
        <v>294</v>
      </c>
      <c r="CU29" s="2" t="s">
        <v>294</v>
      </c>
      <c r="CV29" s="2" t="s">
        <v>294</v>
      </c>
      <c r="CW29" s="2" t="s">
        <v>294</v>
      </c>
      <c r="CX29" s="2" t="s">
        <v>294</v>
      </c>
      <c r="CY29" s="2" t="s">
        <v>294</v>
      </c>
      <c r="CZ29" s="2" t="s">
        <v>294</v>
      </c>
      <c r="DA29" s="2" t="s">
        <v>294</v>
      </c>
      <c r="DB29" s="2" t="s">
        <v>294</v>
      </c>
      <c r="DC29" s="2" t="s">
        <v>294</v>
      </c>
      <c r="DD29" s="2" t="s">
        <v>294</v>
      </c>
      <c r="DE29" s="2" t="s">
        <v>294</v>
      </c>
      <c r="DF29" s="2" t="s">
        <v>294</v>
      </c>
      <c r="DG29" s="2" t="s">
        <v>294</v>
      </c>
      <c r="DH29" s="2" t="s">
        <v>294</v>
      </c>
      <c r="DI29" s="2" t="s">
        <v>294</v>
      </c>
      <c r="DJ29" s="2" t="s">
        <v>294</v>
      </c>
      <c r="DK29" s="2" t="s">
        <v>294</v>
      </c>
      <c r="DL29" s="2" t="s">
        <v>294</v>
      </c>
    </row>
    <row r="30" spans="2:116" x14ac:dyDescent="0.25">
      <c r="B30" s="31" t="s">
        <v>20</v>
      </c>
      <c r="C30" s="32"/>
      <c r="D30" s="32"/>
      <c r="E30" s="32"/>
      <c r="F30" s="32"/>
      <c r="G30" s="33"/>
      <c r="H30" s="2" t="s">
        <v>268</v>
      </c>
      <c r="I30" s="2" t="s">
        <v>268</v>
      </c>
      <c r="J30" s="2" t="s">
        <v>268</v>
      </c>
      <c r="K30" s="2" t="s">
        <v>268</v>
      </c>
      <c r="L30" s="2" t="s">
        <v>268</v>
      </c>
      <c r="M30" s="2" t="s">
        <v>268</v>
      </c>
      <c r="N30" s="2" t="s">
        <v>268</v>
      </c>
      <c r="O30" s="2" t="s">
        <v>268</v>
      </c>
      <c r="P30" s="2" t="s">
        <v>268</v>
      </c>
      <c r="Q30" s="2" t="s">
        <v>268</v>
      </c>
      <c r="R30" s="2" t="s">
        <v>268</v>
      </c>
      <c r="S30" s="2" t="s">
        <v>268</v>
      </c>
      <c r="T30" s="2" t="s">
        <v>268</v>
      </c>
      <c r="U30" s="2" t="s">
        <v>268</v>
      </c>
      <c r="V30" s="2" t="s">
        <v>268</v>
      </c>
      <c r="W30" s="2" t="s">
        <v>268</v>
      </c>
      <c r="X30" s="2" t="s">
        <v>268</v>
      </c>
      <c r="Y30" s="2" t="s">
        <v>268</v>
      </c>
      <c r="Z30" s="2" t="s">
        <v>268</v>
      </c>
      <c r="AA30" s="2" t="s">
        <v>268</v>
      </c>
      <c r="AB30" s="2" t="s">
        <v>268</v>
      </c>
      <c r="AC30" s="2" t="s">
        <v>268</v>
      </c>
      <c r="AD30" s="2" t="s">
        <v>268</v>
      </c>
      <c r="AE30" s="2" t="s">
        <v>268</v>
      </c>
      <c r="AF30" s="2" t="s">
        <v>268</v>
      </c>
      <c r="AG30" s="2" t="s">
        <v>268</v>
      </c>
      <c r="AH30" s="2" t="s">
        <v>268</v>
      </c>
      <c r="AI30" s="2" t="s">
        <v>268</v>
      </c>
      <c r="AJ30" s="2" t="s">
        <v>268</v>
      </c>
      <c r="AK30" s="2" t="s">
        <v>268</v>
      </c>
      <c r="AL30" s="2" t="s">
        <v>268</v>
      </c>
      <c r="AM30" s="2" t="s">
        <v>268</v>
      </c>
      <c r="AN30" s="2" t="s">
        <v>268</v>
      </c>
      <c r="AO30" s="2" t="s">
        <v>268</v>
      </c>
      <c r="AP30" s="2" t="s">
        <v>268</v>
      </c>
      <c r="AQ30" s="2" t="s">
        <v>268</v>
      </c>
      <c r="AR30" s="2" t="s">
        <v>268</v>
      </c>
      <c r="AS30" s="2" t="s">
        <v>268</v>
      </c>
      <c r="AT30" s="2" t="s">
        <v>268</v>
      </c>
      <c r="AU30" s="2" t="s">
        <v>268</v>
      </c>
      <c r="AV30" s="2" t="s">
        <v>268</v>
      </c>
      <c r="AW30" s="2" t="s">
        <v>268</v>
      </c>
      <c r="AX30" s="2" t="s">
        <v>268</v>
      </c>
      <c r="AY30" s="2" t="s">
        <v>268</v>
      </c>
      <c r="AZ30" s="2" t="s">
        <v>268</v>
      </c>
      <c r="BA30" s="2" t="s">
        <v>268</v>
      </c>
      <c r="BB30" s="2" t="s">
        <v>268</v>
      </c>
      <c r="BC30" s="2" t="s">
        <v>268</v>
      </c>
      <c r="BD30" s="2" t="s">
        <v>268</v>
      </c>
      <c r="BE30" s="2" t="s">
        <v>268</v>
      </c>
      <c r="BF30" s="2" t="s">
        <v>268</v>
      </c>
      <c r="BG30" s="2" t="s">
        <v>268</v>
      </c>
      <c r="BH30" s="2" t="s">
        <v>268</v>
      </c>
      <c r="BI30" s="2" t="s">
        <v>268</v>
      </c>
      <c r="BJ30" s="2" t="s">
        <v>268</v>
      </c>
      <c r="BK30" s="2" t="s">
        <v>268</v>
      </c>
      <c r="BL30" s="2" t="s">
        <v>268</v>
      </c>
      <c r="BM30" s="2" t="s">
        <v>268</v>
      </c>
      <c r="BN30" s="2" t="s">
        <v>268</v>
      </c>
      <c r="BO30" s="2" t="s">
        <v>268</v>
      </c>
      <c r="BP30" s="2" t="s">
        <v>268</v>
      </c>
      <c r="BQ30" s="2" t="s">
        <v>268</v>
      </c>
      <c r="BR30" s="2" t="s">
        <v>268</v>
      </c>
      <c r="BS30" s="2" t="s">
        <v>268</v>
      </c>
      <c r="BT30" s="2" t="s">
        <v>268</v>
      </c>
      <c r="BU30" s="2" t="s">
        <v>268</v>
      </c>
      <c r="BV30" s="2" t="s">
        <v>268</v>
      </c>
      <c r="BW30" s="2" t="s">
        <v>268</v>
      </c>
      <c r="BX30" s="2" t="s">
        <v>268</v>
      </c>
      <c r="BY30" s="2" t="s">
        <v>268</v>
      </c>
      <c r="BZ30" s="2" t="s">
        <v>268</v>
      </c>
      <c r="CA30" s="2" t="s">
        <v>268</v>
      </c>
      <c r="CB30" s="2" t="s">
        <v>268</v>
      </c>
      <c r="CC30" s="2" t="s">
        <v>268</v>
      </c>
      <c r="CD30" s="2" t="s">
        <v>268</v>
      </c>
      <c r="CE30" s="2" t="s">
        <v>268</v>
      </c>
      <c r="CF30" s="2" t="s">
        <v>268</v>
      </c>
      <c r="CG30" s="2" t="s">
        <v>268</v>
      </c>
      <c r="CH30" s="2" t="s">
        <v>268</v>
      </c>
      <c r="CI30" s="2" t="s">
        <v>268</v>
      </c>
      <c r="CJ30" s="2" t="s">
        <v>268</v>
      </c>
      <c r="CK30" s="2" t="s">
        <v>268</v>
      </c>
      <c r="CL30" s="2" t="s">
        <v>268</v>
      </c>
      <c r="CM30" s="2" t="s">
        <v>268</v>
      </c>
      <c r="CN30" s="2" t="s">
        <v>268</v>
      </c>
      <c r="CO30" s="2" t="s">
        <v>268</v>
      </c>
      <c r="CP30" s="2" t="s">
        <v>268</v>
      </c>
      <c r="CQ30" s="2" t="s">
        <v>268</v>
      </c>
      <c r="CR30" s="2" t="s">
        <v>268</v>
      </c>
      <c r="CS30" s="2" t="s">
        <v>268</v>
      </c>
      <c r="CT30" s="2" t="s">
        <v>268</v>
      </c>
      <c r="CU30" s="2" t="s">
        <v>268</v>
      </c>
      <c r="CV30" s="2" t="s">
        <v>268</v>
      </c>
      <c r="CW30" s="2" t="s">
        <v>268</v>
      </c>
      <c r="CX30" s="2" t="s">
        <v>268</v>
      </c>
      <c r="CY30" s="2" t="s">
        <v>268</v>
      </c>
      <c r="CZ30" s="2" t="s">
        <v>268</v>
      </c>
      <c r="DA30" s="2" t="s">
        <v>268</v>
      </c>
      <c r="DB30" s="2" t="s">
        <v>268</v>
      </c>
      <c r="DC30" s="2" t="s">
        <v>268</v>
      </c>
      <c r="DD30" s="2" t="s">
        <v>268</v>
      </c>
      <c r="DE30" s="2" t="s">
        <v>268</v>
      </c>
      <c r="DF30" s="2" t="s">
        <v>268</v>
      </c>
      <c r="DG30" s="2" t="s">
        <v>268</v>
      </c>
      <c r="DH30" s="2" t="s">
        <v>268</v>
      </c>
      <c r="DI30" s="2" t="s">
        <v>268</v>
      </c>
      <c r="DJ30" s="2" t="s">
        <v>268</v>
      </c>
      <c r="DK30" s="2" t="s">
        <v>268</v>
      </c>
      <c r="DL30" s="2" t="s">
        <v>268</v>
      </c>
    </row>
    <row r="31" spans="2:116" x14ac:dyDescent="0.25">
      <c r="B31" s="31" t="s">
        <v>21</v>
      </c>
      <c r="C31" s="32"/>
      <c r="D31" s="32"/>
      <c r="E31" s="32"/>
      <c r="F31" s="32"/>
      <c r="G31" s="33"/>
      <c r="H31" s="2" t="s">
        <v>295</v>
      </c>
      <c r="I31" s="2" t="s">
        <v>295</v>
      </c>
      <c r="J31" s="2" t="s">
        <v>295</v>
      </c>
      <c r="K31" s="2" t="s">
        <v>295</v>
      </c>
      <c r="L31" s="2" t="s">
        <v>295</v>
      </c>
      <c r="M31" s="2" t="s">
        <v>295</v>
      </c>
      <c r="N31" s="2" t="s">
        <v>295</v>
      </c>
      <c r="O31" s="2" t="s">
        <v>295</v>
      </c>
      <c r="P31" s="2" t="s">
        <v>295</v>
      </c>
      <c r="Q31" s="2" t="s">
        <v>295</v>
      </c>
      <c r="R31" s="2" t="s">
        <v>295</v>
      </c>
      <c r="S31" s="2" t="s">
        <v>295</v>
      </c>
      <c r="T31" s="2" t="s">
        <v>295</v>
      </c>
      <c r="U31" s="2" t="s">
        <v>295</v>
      </c>
      <c r="V31" s="2" t="s">
        <v>295</v>
      </c>
      <c r="W31" s="2" t="s">
        <v>295</v>
      </c>
      <c r="X31" s="2" t="s">
        <v>295</v>
      </c>
      <c r="Y31" s="2" t="s">
        <v>295</v>
      </c>
      <c r="Z31" s="2" t="s">
        <v>295</v>
      </c>
      <c r="AA31" s="2" t="s">
        <v>295</v>
      </c>
      <c r="AB31" s="2" t="s">
        <v>295</v>
      </c>
      <c r="AC31" s="2" t="s">
        <v>295</v>
      </c>
      <c r="AD31" s="2" t="s">
        <v>295</v>
      </c>
      <c r="AE31" s="2" t="s">
        <v>295</v>
      </c>
      <c r="AF31" s="2" t="s">
        <v>295</v>
      </c>
      <c r="AG31" s="2" t="s">
        <v>295</v>
      </c>
      <c r="AH31" s="2" t="s">
        <v>295</v>
      </c>
      <c r="AI31" s="2" t="s">
        <v>295</v>
      </c>
      <c r="AJ31" s="2" t="s">
        <v>295</v>
      </c>
      <c r="AK31" s="2" t="s">
        <v>295</v>
      </c>
      <c r="AL31" s="2" t="s">
        <v>295</v>
      </c>
      <c r="AM31" s="2" t="s">
        <v>295</v>
      </c>
      <c r="AN31" s="2" t="s">
        <v>295</v>
      </c>
      <c r="AO31" s="2" t="s">
        <v>295</v>
      </c>
      <c r="AP31" s="2" t="s">
        <v>295</v>
      </c>
      <c r="AQ31" s="2" t="s">
        <v>295</v>
      </c>
      <c r="AR31" s="2" t="s">
        <v>295</v>
      </c>
      <c r="AS31" s="2" t="s">
        <v>295</v>
      </c>
      <c r="AT31" s="2" t="s">
        <v>295</v>
      </c>
      <c r="AU31" s="2" t="s">
        <v>295</v>
      </c>
      <c r="AV31" s="2" t="s">
        <v>295</v>
      </c>
      <c r="AW31" s="2" t="s">
        <v>295</v>
      </c>
      <c r="AX31" s="2" t="s">
        <v>295</v>
      </c>
      <c r="AY31" s="2" t="s">
        <v>295</v>
      </c>
      <c r="AZ31" s="2" t="s">
        <v>295</v>
      </c>
      <c r="BA31" s="2" t="s">
        <v>295</v>
      </c>
      <c r="BB31" s="2" t="s">
        <v>295</v>
      </c>
      <c r="BC31" s="2" t="s">
        <v>295</v>
      </c>
      <c r="BD31" s="2" t="s">
        <v>295</v>
      </c>
      <c r="BE31" s="2" t="s">
        <v>295</v>
      </c>
      <c r="BF31" s="2" t="s">
        <v>295</v>
      </c>
      <c r="BG31" s="2" t="s">
        <v>295</v>
      </c>
      <c r="BH31" s="2" t="s">
        <v>295</v>
      </c>
      <c r="BI31" s="2" t="s">
        <v>295</v>
      </c>
      <c r="BJ31" s="2" t="s">
        <v>295</v>
      </c>
      <c r="BK31" s="2" t="s">
        <v>295</v>
      </c>
      <c r="BL31" s="2" t="s">
        <v>295</v>
      </c>
      <c r="BM31" s="2" t="s">
        <v>295</v>
      </c>
      <c r="BN31" s="2" t="s">
        <v>295</v>
      </c>
      <c r="BO31" s="2" t="s">
        <v>295</v>
      </c>
      <c r="BP31" s="2" t="s">
        <v>295</v>
      </c>
      <c r="BQ31" s="2" t="s">
        <v>295</v>
      </c>
      <c r="BR31" s="2" t="s">
        <v>295</v>
      </c>
      <c r="BS31" s="2" t="s">
        <v>295</v>
      </c>
      <c r="BT31" s="2" t="s">
        <v>295</v>
      </c>
      <c r="BU31" s="2" t="s">
        <v>295</v>
      </c>
      <c r="BV31" s="2" t="s">
        <v>295</v>
      </c>
      <c r="BW31" s="2" t="s">
        <v>295</v>
      </c>
      <c r="BX31" s="2" t="s">
        <v>295</v>
      </c>
      <c r="BY31" s="2" t="s">
        <v>295</v>
      </c>
      <c r="BZ31" s="2" t="s">
        <v>295</v>
      </c>
      <c r="CA31" s="2" t="s">
        <v>295</v>
      </c>
      <c r="CB31" s="2" t="s">
        <v>295</v>
      </c>
      <c r="CC31" s="2" t="s">
        <v>295</v>
      </c>
      <c r="CD31" s="2" t="s">
        <v>295</v>
      </c>
      <c r="CE31" s="2" t="s">
        <v>295</v>
      </c>
      <c r="CF31" s="2" t="s">
        <v>295</v>
      </c>
      <c r="CG31" s="2" t="s">
        <v>295</v>
      </c>
      <c r="CH31" s="2" t="s">
        <v>295</v>
      </c>
      <c r="CI31" s="2" t="s">
        <v>295</v>
      </c>
      <c r="CJ31" s="2" t="s">
        <v>295</v>
      </c>
      <c r="CK31" s="2" t="s">
        <v>295</v>
      </c>
      <c r="CL31" s="2" t="s">
        <v>295</v>
      </c>
      <c r="CM31" s="2" t="s">
        <v>295</v>
      </c>
      <c r="CN31" s="2" t="s">
        <v>295</v>
      </c>
      <c r="CO31" s="2" t="s">
        <v>295</v>
      </c>
      <c r="CP31" s="2" t="s">
        <v>295</v>
      </c>
      <c r="CQ31" s="2" t="s">
        <v>295</v>
      </c>
      <c r="CR31" s="2" t="s">
        <v>295</v>
      </c>
      <c r="CS31" s="2" t="s">
        <v>295</v>
      </c>
      <c r="CT31" s="2" t="s">
        <v>295</v>
      </c>
      <c r="CU31" s="2" t="s">
        <v>295</v>
      </c>
      <c r="CV31" s="2" t="s">
        <v>295</v>
      </c>
      <c r="CW31" s="2" t="s">
        <v>295</v>
      </c>
      <c r="CX31" s="2" t="s">
        <v>295</v>
      </c>
      <c r="CY31" s="2" t="s">
        <v>295</v>
      </c>
      <c r="CZ31" s="2" t="s">
        <v>295</v>
      </c>
      <c r="DA31" s="2" t="s">
        <v>295</v>
      </c>
      <c r="DB31" s="2" t="s">
        <v>295</v>
      </c>
      <c r="DC31" s="2" t="s">
        <v>295</v>
      </c>
      <c r="DD31" s="2" t="s">
        <v>295</v>
      </c>
      <c r="DE31" s="2" t="s">
        <v>295</v>
      </c>
      <c r="DF31" s="2" t="s">
        <v>295</v>
      </c>
      <c r="DG31" s="2" t="s">
        <v>295</v>
      </c>
      <c r="DH31" s="2" t="s">
        <v>295</v>
      </c>
      <c r="DI31" s="2" t="s">
        <v>295</v>
      </c>
      <c r="DJ31" s="2" t="s">
        <v>295</v>
      </c>
      <c r="DK31" s="2" t="s">
        <v>295</v>
      </c>
      <c r="DL31" s="2" t="s">
        <v>295</v>
      </c>
    </row>
    <row r="32" spans="2:116" x14ac:dyDescent="0.25">
      <c r="B32" s="31" t="s">
        <v>22</v>
      </c>
      <c r="C32" s="32"/>
      <c r="D32" s="32"/>
      <c r="E32" s="32"/>
      <c r="F32" s="32"/>
      <c r="G32" s="33"/>
      <c r="H32" s="2" t="s">
        <v>296</v>
      </c>
      <c r="I32" s="2" t="s">
        <v>296</v>
      </c>
      <c r="J32" s="2" t="s">
        <v>296</v>
      </c>
      <c r="K32" s="2" t="s">
        <v>296</v>
      </c>
      <c r="L32" s="2" t="s">
        <v>296</v>
      </c>
      <c r="M32" s="2" t="s">
        <v>296</v>
      </c>
      <c r="N32" s="2" t="s">
        <v>296</v>
      </c>
      <c r="O32" s="2" t="s">
        <v>296</v>
      </c>
      <c r="P32" s="2" t="s">
        <v>296</v>
      </c>
      <c r="Q32" s="2" t="s">
        <v>296</v>
      </c>
      <c r="R32" s="2" t="s">
        <v>296</v>
      </c>
      <c r="S32" s="2" t="s">
        <v>296</v>
      </c>
      <c r="T32" s="2" t="s">
        <v>296</v>
      </c>
      <c r="U32" s="2" t="s">
        <v>296</v>
      </c>
      <c r="V32" s="2" t="s">
        <v>296</v>
      </c>
      <c r="W32" s="2" t="s">
        <v>296</v>
      </c>
      <c r="X32" s="2" t="s">
        <v>296</v>
      </c>
      <c r="Y32" s="2" t="s">
        <v>296</v>
      </c>
      <c r="Z32" s="2" t="s">
        <v>296</v>
      </c>
      <c r="AA32" s="2" t="s">
        <v>296</v>
      </c>
      <c r="AB32" s="2" t="s">
        <v>296</v>
      </c>
      <c r="AC32" s="2" t="s">
        <v>296</v>
      </c>
      <c r="AD32" s="2" t="s">
        <v>296</v>
      </c>
      <c r="AE32" s="2" t="s">
        <v>296</v>
      </c>
      <c r="AF32" s="2" t="s">
        <v>296</v>
      </c>
      <c r="AG32" s="2" t="s">
        <v>296</v>
      </c>
      <c r="AH32" s="2" t="s">
        <v>296</v>
      </c>
      <c r="AI32" s="2" t="s">
        <v>296</v>
      </c>
      <c r="AJ32" s="2" t="s">
        <v>296</v>
      </c>
      <c r="AK32" s="2" t="s">
        <v>296</v>
      </c>
      <c r="AL32" s="2" t="s">
        <v>296</v>
      </c>
      <c r="AM32" s="2" t="s">
        <v>296</v>
      </c>
      <c r="AN32" s="2" t="s">
        <v>296</v>
      </c>
      <c r="AO32" s="2" t="s">
        <v>296</v>
      </c>
      <c r="AP32" s="2" t="s">
        <v>296</v>
      </c>
      <c r="AQ32" s="2" t="s">
        <v>296</v>
      </c>
      <c r="AR32" s="2" t="s">
        <v>296</v>
      </c>
      <c r="AS32" s="2" t="s">
        <v>296</v>
      </c>
      <c r="AT32" s="2" t="s">
        <v>296</v>
      </c>
      <c r="AU32" s="2" t="s">
        <v>296</v>
      </c>
      <c r="AV32" s="2" t="s">
        <v>296</v>
      </c>
      <c r="AW32" s="2" t="s">
        <v>296</v>
      </c>
      <c r="AX32" s="2" t="s">
        <v>296</v>
      </c>
      <c r="AY32" s="2" t="s">
        <v>296</v>
      </c>
      <c r="AZ32" s="2" t="s">
        <v>296</v>
      </c>
      <c r="BA32" s="2" t="s">
        <v>296</v>
      </c>
      <c r="BB32" s="2" t="s">
        <v>296</v>
      </c>
      <c r="BC32" s="2" t="s">
        <v>296</v>
      </c>
      <c r="BD32" s="2" t="s">
        <v>296</v>
      </c>
      <c r="BE32" s="2" t="s">
        <v>296</v>
      </c>
      <c r="BF32" s="2" t="s">
        <v>296</v>
      </c>
      <c r="BG32" s="2" t="s">
        <v>296</v>
      </c>
      <c r="BH32" s="2" t="s">
        <v>296</v>
      </c>
      <c r="BI32" s="2" t="s">
        <v>296</v>
      </c>
      <c r="BJ32" s="2" t="s">
        <v>296</v>
      </c>
      <c r="BK32" s="2" t="s">
        <v>296</v>
      </c>
      <c r="BL32" s="2" t="s">
        <v>296</v>
      </c>
      <c r="BM32" s="2" t="s">
        <v>296</v>
      </c>
      <c r="BN32" s="2" t="s">
        <v>296</v>
      </c>
      <c r="BO32" s="2" t="s">
        <v>296</v>
      </c>
      <c r="BP32" s="2" t="s">
        <v>296</v>
      </c>
      <c r="BQ32" s="2" t="s">
        <v>296</v>
      </c>
      <c r="BR32" s="2" t="s">
        <v>296</v>
      </c>
      <c r="BS32" s="2" t="s">
        <v>296</v>
      </c>
      <c r="BT32" s="2" t="s">
        <v>296</v>
      </c>
      <c r="BU32" s="2" t="s">
        <v>296</v>
      </c>
      <c r="BV32" s="2" t="s">
        <v>296</v>
      </c>
      <c r="BW32" s="2" t="s">
        <v>296</v>
      </c>
      <c r="BX32" s="2" t="s">
        <v>296</v>
      </c>
      <c r="BY32" s="2" t="s">
        <v>296</v>
      </c>
      <c r="BZ32" s="2" t="s">
        <v>296</v>
      </c>
      <c r="CA32" s="2" t="s">
        <v>296</v>
      </c>
      <c r="CB32" s="2" t="s">
        <v>296</v>
      </c>
      <c r="CC32" s="2" t="s">
        <v>296</v>
      </c>
      <c r="CD32" s="2" t="s">
        <v>296</v>
      </c>
      <c r="CE32" s="2" t="s">
        <v>296</v>
      </c>
      <c r="CF32" s="2" t="s">
        <v>296</v>
      </c>
      <c r="CG32" s="2" t="s">
        <v>296</v>
      </c>
      <c r="CH32" s="2" t="s">
        <v>296</v>
      </c>
      <c r="CI32" s="2" t="s">
        <v>296</v>
      </c>
      <c r="CJ32" s="2" t="s">
        <v>296</v>
      </c>
      <c r="CK32" s="2" t="s">
        <v>296</v>
      </c>
      <c r="CL32" s="2" t="s">
        <v>296</v>
      </c>
      <c r="CM32" s="2" t="s">
        <v>296</v>
      </c>
      <c r="CN32" s="2" t="s">
        <v>296</v>
      </c>
      <c r="CO32" s="2" t="s">
        <v>296</v>
      </c>
      <c r="CP32" s="2" t="s">
        <v>296</v>
      </c>
      <c r="CQ32" s="2" t="s">
        <v>296</v>
      </c>
      <c r="CR32" s="2" t="s">
        <v>296</v>
      </c>
      <c r="CS32" s="2" t="s">
        <v>296</v>
      </c>
      <c r="CT32" s="2" t="s">
        <v>296</v>
      </c>
      <c r="CU32" s="2" t="s">
        <v>296</v>
      </c>
      <c r="CV32" s="2" t="s">
        <v>296</v>
      </c>
      <c r="CW32" s="2" t="s">
        <v>296</v>
      </c>
      <c r="CX32" s="2" t="s">
        <v>296</v>
      </c>
      <c r="CY32" s="2" t="s">
        <v>296</v>
      </c>
      <c r="CZ32" s="2" t="s">
        <v>296</v>
      </c>
      <c r="DA32" s="2" t="s">
        <v>296</v>
      </c>
      <c r="DB32" s="2" t="s">
        <v>296</v>
      </c>
      <c r="DC32" s="2" t="s">
        <v>296</v>
      </c>
      <c r="DD32" s="2" t="s">
        <v>296</v>
      </c>
      <c r="DE32" s="2" t="s">
        <v>296</v>
      </c>
      <c r="DF32" s="2" t="s">
        <v>296</v>
      </c>
      <c r="DG32" s="2" t="s">
        <v>296</v>
      </c>
      <c r="DH32" s="2" t="s">
        <v>296</v>
      </c>
      <c r="DI32" s="2" t="s">
        <v>296</v>
      </c>
      <c r="DJ32" s="2" t="s">
        <v>296</v>
      </c>
      <c r="DK32" s="2" t="s">
        <v>296</v>
      </c>
      <c r="DL32" s="2" t="s">
        <v>296</v>
      </c>
    </row>
    <row r="33" spans="2:116" x14ac:dyDescent="0.25">
      <c r="B33" s="31" t="s">
        <v>23</v>
      </c>
      <c r="C33" s="32"/>
      <c r="D33" s="32"/>
      <c r="E33" s="32"/>
      <c r="F33" s="32"/>
      <c r="G33" s="33"/>
      <c r="H33" s="2" t="s">
        <v>262</v>
      </c>
      <c r="I33" s="2" t="s">
        <v>262</v>
      </c>
      <c r="J33" s="2" t="s">
        <v>262</v>
      </c>
      <c r="K33" s="2" t="s">
        <v>262</v>
      </c>
      <c r="L33" s="2" t="s">
        <v>262</v>
      </c>
      <c r="M33" s="2" t="s">
        <v>262</v>
      </c>
      <c r="N33" s="2" t="s">
        <v>262</v>
      </c>
      <c r="O33" s="2" t="s">
        <v>262</v>
      </c>
      <c r="P33" s="2" t="s">
        <v>262</v>
      </c>
      <c r="Q33" s="2" t="s">
        <v>262</v>
      </c>
      <c r="R33" s="2" t="s">
        <v>262</v>
      </c>
      <c r="S33" s="2" t="s">
        <v>262</v>
      </c>
      <c r="T33" s="2" t="s">
        <v>262</v>
      </c>
      <c r="U33" s="2" t="s">
        <v>262</v>
      </c>
      <c r="V33" s="2" t="s">
        <v>262</v>
      </c>
      <c r="W33" s="2" t="s">
        <v>262</v>
      </c>
      <c r="X33" s="2" t="s">
        <v>262</v>
      </c>
      <c r="Y33" s="2" t="s">
        <v>262</v>
      </c>
      <c r="Z33" s="2" t="s">
        <v>262</v>
      </c>
      <c r="AA33" s="2" t="s">
        <v>262</v>
      </c>
      <c r="AB33" s="2" t="s">
        <v>262</v>
      </c>
      <c r="AC33" s="2" t="s">
        <v>262</v>
      </c>
      <c r="AD33" s="2" t="s">
        <v>262</v>
      </c>
      <c r="AE33" s="2" t="s">
        <v>262</v>
      </c>
      <c r="AF33" s="2" t="s">
        <v>262</v>
      </c>
      <c r="AG33" s="2" t="s">
        <v>262</v>
      </c>
      <c r="AH33" s="2" t="s">
        <v>262</v>
      </c>
      <c r="AI33" s="2" t="s">
        <v>262</v>
      </c>
      <c r="AJ33" s="2" t="s">
        <v>262</v>
      </c>
      <c r="AK33" s="2" t="s">
        <v>262</v>
      </c>
      <c r="AL33" s="2" t="s">
        <v>262</v>
      </c>
      <c r="AM33" s="2" t="s">
        <v>262</v>
      </c>
      <c r="AN33" s="2" t="s">
        <v>262</v>
      </c>
      <c r="AO33" s="2" t="s">
        <v>262</v>
      </c>
      <c r="AP33" s="2" t="s">
        <v>262</v>
      </c>
      <c r="AQ33" s="2" t="s">
        <v>262</v>
      </c>
      <c r="AR33" s="2" t="s">
        <v>262</v>
      </c>
      <c r="AS33" s="2" t="s">
        <v>262</v>
      </c>
      <c r="AT33" s="2" t="s">
        <v>262</v>
      </c>
      <c r="AU33" s="2" t="s">
        <v>262</v>
      </c>
      <c r="AV33" s="2" t="s">
        <v>262</v>
      </c>
      <c r="AW33" s="2" t="s">
        <v>262</v>
      </c>
      <c r="AX33" s="2" t="s">
        <v>262</v>
      </c>
      <c r="AY33" s="2" t="s">
        <v>262</v>
      </c>
      <c r="AZ33" s="2" t="s">
        <v>262</v>
      </c>
      <c r="BA33" s="2" t="s">
        <v>262</v>
      </c>
      <c r="BB33" s="2" t="s">
        <v>262</v>
      </c>
      <c r="BC33" s="2" t="s">
        <v>262</v>
      </c>
      <c r="BD33" s="2" t="s">
        <v>262</v>
      </c>
      <c r="BE33" s="2" t="s">
        <v>262</v>
      </c>
      <c r="BF33" s="2" t="s">
        <v>262</v>
      </c>
      <c r="BG33" s="2" t="s">
        <v>262</v>
      </c>
      <c r="BH33" s="2" t="s">
        <v>262</v>
      </c>
      <c r="BI33" s="2" t="s">
        <v>262</v>
      </c>
      <c r="BJ33" s="2" t="s">
        <v>262</v>
      </c>
      <c r="BK33" s="2" t="s">
        <v>262</v>
      </c>
      <c r="BL33" s="2" t="s">
        <v>262</v>
      </c>
      <c r="BM33" s="2" t="s">
        <v>262</v>
      </c>
      <c r="BN33" s="2" t="s">
        <v>262</v>
      </c>
      <c r="BO33" s="2" t="s">
        <v>262</v>
      </c>
      <c r="BP33" s="2" t="s">
        <v>262</v>
      </c>
      <c r="BQ33" s="2" t="s">
        <v>262</v>
      </c>
      <c r="BR33" s="2" t="s">
        <v>262</v>
      </c>
      <c r="BS33" s="2" t="s">
        <v>262</v>
      </c>
      <c r="BT33" s="2" t="s">
        <v>262</v>
      </c>
      <c r="BU33" s="2" t="s">
        <v>262</v>
      </c>
      <c r="BV33" s="2" t="s">
        <v>262</v>
      </c>
      <c r="BW33" s="2" t="s">
        <v>262</v>
      </c>
      <c r="BX33" s="2" t="s">
        <v>262</v>
      </c>
      <c r="BY33" s="2" t="s">
        <v>262</v>
      </c>
      <c r="BZ33" s="2" t="s">
        <v>262</v>
      </c>
      <c r="CA33" s="2" t="s">
        <v>262</v>
      </c>
      <c r="CB33" s="2" t="s">
        <v>262</v>
      </c>
      <c r="CC33" s="2" t="s">
        <v>262</v>
      </c>
      <c r="CD33" s="2" t="s">
        <v>262</v>
      </c>
      <c r="CE33" s="2" t="s">
        <v>262</v>
      </c>
      <c r="CF33" s="2" t="s">
        <v>262</v>
      </c>
      <c r="CG33" s="2" t="s">
        <v>262</v>
      </c>
      <c r="CH33" s="2" t="s">
        <v>262</v>
      </c>
      <c r="CI33" s="2" t="s">
        <v>262</v>
      </c>
      <c r="CJ33" s="2" t="s">
        <v>262</v>
      </c>
      <c r="CK33" s="2" t="s">
        <v>262</v>
      </c>
      <c r="CL33" s="2" t="s">
        <v>262</v>
      </c>
      <c r="CM33" s="2" t="s">
        <v>262</v>
      </c>
      <c r="CN33" s="2" t="s">
        <v>262</v>
      </c>
      <c r="CO33" s="2" t="s">
        <v>262</v>
      </c>
      <c r="CP33" s="2" t="s">
        <v>262</v>
      </c>
      <c r="CQ33" s="2" t="s">
        <v>262</v>
      </c>
      <c r="CR33" s="2" t="s">
        <v>262</v>
      </c>
      <c r="CS33" s="2" t="s">
        <v>262</v>
      </c>
      <c r="CT33" s="2" t="s">
        <v>262</v>
      </c>
      <c r="CU33" s="2" t="s">
        <v>262</v>
      </c>
      <c r="CV33" s="2" t="s">
        <v>262</v>
      </c>
      <c r="CW33" s="2" t="s">
        <v>262</v>
      </c>
      <c r="CX33" s="2" t="s">
        <v>262</v>
      </c>
      <c r="CY33" s="2" t="s">
        <v>262</v>
      </c>
      <c r="CZ33" s="2" t="s">
        <v>262</v>
      </c>
      <c r="DA33" s="2" t="s">
        <v>262</v>
      </c>
      <c r="DB33" s="2" t="s">
        <v>262</v>
      </c>
      <c r="DC33" s="2" t="s">
        <v>262</v>
      </c>
      <c r="DD33" s="2" t="s">
        <v>262</v>
      </c>
      <c r="DE33" s="2" t="s">
        <v>262</v>
      </c>
      <c r="DF33" s="2" t="s">
        <v>262</v>
      </c>
      <c r="DG33" s="2" t="s">
        <v>262</v>
      </c>
      <c r="DH33" s="2" t="s">
        <v>262</v>
      </c>
      <c r="DI33" s="2" t="s">
        <v>262</v>
      </c>
      <c r="DJ33" s="2" t="s">
        <v>262</v>
      </c>
      <c r="DK33" s="2" t="s">
        <v>262</v>
      </c>
      <c r="DL33" s="2" t="s">
        <v>262</v>
      </c>
    </row>
    <row r="34" spans="2:116" x14ac:dyDescent="0.25">
      <c r="B34" s="31" t="s">
        <v>24</v>
      </c>
      <c r="C34" s="32"/>
      <c r="D34" s="32"/>
      <c r="E34" s="32"/>
      <c r="F34" s="32"/>
      <c r="G34" s="33"/>
      <c r="H34" s="2" t="s">
        <v>262</v>
      </c>
      <c r="I34" s="2" t="s">
        <v>262</v>
      </c>
      <c r="J34" s="2" t="s">
        <v>262</v>
      </c>
      <c r="K34" s="2" t="s">
        <v>262</v>
      </c>
      <c r="L34" s="2" t="s">
        <v>262</v>
      </c>
      <c r="M34" s="2" t="s">
        <v>262</v>
      </c>
      <c r="N34" s="2" t="s">
        <v>262</v>
      </c>
      <c r="O34" s="2" t="s">
        <v>262</v>
      </c>
      <c r="P34" s="2" t="s">
        <v>262</v>
      </c>
      <c r="Q34" s="2" t="s">
        <v>262</v>
      </c>
      <c r="R34" s="2" t="s">
        <v>262</v>
      </c>
      <c r="S34" s="2" t="s">
        <v>262</v>
      </c>
      <c r="T34" s="2" t="s">
        <v>262</v>
      </c>
      <c r="U34" s="2" t="s">
        <v>262</v>
      </c>
      <c r="V34" s="2" t="s">
        <v>262</v>
      </c>
      <c r="W34" s="2" t="s">
        <v>262</v>
      </c>
      <c r="X34" s="2" t="s">
        <v>262</v>
      </c>
      <c r="Y34" s="2" t="s">
        <v>262</v>
      </c>
      <c r="Z34" s="2" t="s">
        <v>262</v>
      </c>
      <c r="AA34" s="2" t="s">
        <v>262</v>
      </c>
      <c r="AB34" s="2" t="s">
        <v>262</v>
      </c>
      <c r="AC34" s="2" t="s">
        <v>262</v>
      </c>
      <c r="AD34" s="2" t="s">
        <v>262</v>
      </c>
      <c r="AE34" s="2" t="s">
        <v>262</v>
      </c>
      <c r="AF34" s="2" t="s">
        <v>262</v>
      </c>
      <c r="AG34" s="2" t="s">
        <v>262</v>
      </c>
      <c r="AH34" s="2" t="s">
        <v>262</v>
      </c>
      <c r="AI34" s="2" t="s">
        <v>262</v>
      </c>
      <c r="AJ34" s="2" t="s">
        <v>262</v>
      </c>
      <c r="AK34" s="2" t="s">
        <v>262</v>
      </c>
      <c r="AL34" s="2" t="s">
        <v>262</v>
      </c>
      <c r="AM34" s="2" t="s">
        <v>262</v>
      </c>
      <c r="AN34" s="2" t="s">
        <v>262</v>
      </c>
      <c r="AO34" s="2" t="s">
        <v>262</v>
      </c>
      <c r="AP34" s="2" t="s">
        <v>262</v>
      </c>
      <c r="AQ34" s="2" t="s">
        <v>262</v>
      </c>
      <c r="AR34" s="2" t="s">
        <v>262</v>
      </c>
      <c r="AS34" s="2" t="s">
        <v>262</v>
      </c>
      <c r="AT34" s="2" t="s">
        <v>262</v>
      </c>
      <c r="AU34" s="2" t="s">
        <v>262</v>
      </c>
      <c r="AV34" s="2" t="s">
        <v>262</v>
      </c>
      <c r="AW34" s="2" t="s">
        <v>262</v>
      </c>
      <c r="AX34" s="2" t="s">
        <v>262</v>
      </c>
      <c r="AY34" s="2" t="s">
        <v>262</v>
      </c>
      <c r="AZ34" s="2" t="s">
        <v>262</v>
      </c>
      <c r="BA34" s="2" t="s">
        <v>262</v>
      </c>
      <c r="BB34" s="2" t="s">
        <v>262</v>
      </c>
      <c r="BC34" s="2" t="s">
        <v>262</v>
      </c>
      <c r="BD34" s="2" t="s">
        <v>262</v>
      </c>
      <c r="BE34" s="2" t="s">
        <v>262</v>
      </c>
      <c r="BF34" s="2" t="s">
        <v>262</v>
      </c>
      <c r="BG34" s="2" t="s">
        <v>262</v>
      </c>
      <c r="BH34" s="2" t="s">
        <v>262</v>
      </c>
      <c r="BI34" s="2" t="s">
        <v>262</v>
      </c>
      <c r="BJ34" s="2" t="s">
        <v>262</v>
      </c>
      <c r="BK34" s="2" t="s">
        <v>262</v>
      </c>
      <c r="BL34" s="2" t="s">
        <v>262</v>
      </c>
      <c r="BM34" s="2" t="s">
        <v>262</v>
      </c>
      <c r="BN34" s="2" t="s">
        <v>262</v>
      </c>
      <c r="BO34" s="2" t="s">
        <v>262</v>
      </c>
      <c r="BP34" s="2" t="s">
        <v>262</v>
      </c>
      <c r="BQ34" s="2" t="s">
        <v>262</v>
      </c>
      <c r="BR34" s="2" t="s">
        <v>262</v>
      </c>
      <c r="BS34" s="2" t="s">
        <v>262</v>
      </c>
      <c r="BT34" s="2" t="s">
        <v>262</v>
      </c>
      <c r="BU34" s="2" t="s">
        <v>262</v>
      </c>
      <c r="BV34" s="2" t="s">
        <v>262</v>
      </c>
      <c r="BW34" s="2" t="s">
        <v>262</v>
      </c>
      <c r="BX34" s="2" t="s">
        <v>262</v>
      </c>
      <c r="BY34" s="2" t="s">
        <v>262</v>
      </c>
      <c r="BZ34" s="2" t="s">
        <v>262</v>
      </c>
      <c r="CA34" s="2" t="s">
        <v>262</v>
      </c>
      <c r="CB34" s="2" t="s">
        <v>262</v>
      </c>
      <c r="CC34" s="2" t="s">
        <v>262</v>
      </c>
      <c r="CD34" s="2" t="s">
        <v>262</v>
      </c>
      <c r="CE34" s="2" t="s">
        <v>262</v>
      </c>
      <c r="CF34" s="2" t="s">
        <v>262</v>
      </c>
      <c r="CG34" s="2" t="s">
        <v>262</v>
      </c>
      <c r="CH34" s="2" t="s">
        <v>262</v>
      </c>
      <c r="CI34" s="2" t="s">
        <v>262</v>
      </c>
      <c r="CJ34" s="2" t="s">
        <v>262</v>
      </c>
      <c r="CK34" s="2" t="s">
        <v>262</v>
      </c>
      <c r="CL34" s="2" t="s">
        <v>262</v>
      </c>
      <c r="CM34" s="2" t="s">
        <v>262</v>
      </c>
      <c r="CN34" s="2" t="s">
        <v>262</v>
      </c>
      <c r="CO34" s="2" t="s">
        <v>262</v>
      </c>
      <c r="CP34" s="2" t="s">
        <v>262</v>
      </c>
      <c r="CQ34" s="2" t="s">
        <v>262</v>
      </c>
      <c r="CR34" s="2" t="s">
        <v>262</v>
      </c>
      <c r="CS34" s="2" t="s">
        <v>262</v>
      </c>
      <c r="CT34" s="2" t="s">
        <v>262</v>
      </c>
      <c r="CU34" s="2" t="s">
        <v>262</v>
      </c>
      <c r="CV34" s="2" t="s">
        <v>262</v>
      </c>
      <c r="CW34" s="2" t="s">
        <v>262</v>
      </c>
      <c r="CX34" s="2" t="s">
        <v>262</v>
      </c>
      <c r="CY34" s="2" t="s">
        <v>262</v>
      </c>
      <c r="CZ34" s="2" t="s">
        <v>262</v>
      </c>
      <c r="DA34" s="2" t="s">
        <v>262</v>
      </c>
      <c r="DB34" s="2" t="s">
        <v>262</v>
      </c>
      <c r="DC34" s="2" t="s">
        <v>262</v>
      </c>
      <c r="DD34" s="2" t="s">
        <v>262</v>
      </c>
      <c r="DE34" s="2" t="s">
        <v>262</v>
      </c>
      <c r="DF34" s="2" t="s">
        <v>262</v>
      </c>
      <c r="DG34" s="2" t="s">
        <v>262</v>
      </c>
      <c r="DH34" s="2" t="s">
        <v>262</v>
      </c>
      <c r="DI34" s="2" t="s">
        <v>262</v>
      </c>
      <c r="DJ34" s="2" t="s">
        <v>262</v>
      </c>
      <c r="DK34" s="2" t="s">
        <v>262</v>
      </c>
      <c r="DL34" s="2" t="s">
        <v>262</v>
      </c>
    </row>
    <row r="35" spans="2:116" x14ac:dyDescent="0.25">
      <c r="B35" s="31" t="s">
        <v>25</v>
      </c>
      <c r="C35" s="32"/>
      <c r="D35" s="32"/>
      <c r="E35" s="32"/>
      <c r="F35" s="32"/>
      <c r="G35" s="33"/>
      <c r="H35" s="2" t="s">
        <v>262</v>
      </c>
      <c r="I35" s="2" t="s">
        <v>262</v>
      </c>
      <c r="J35" s="2" t="s">
        <v>262</v>
      </c>
      <c r="K35" s="2" t="s">
        <v>262</v>
      </c>
      <c r="L35" s="2" t="s">
        <v>262</v>
      </c>
      <c r="M35" s="2" t="s">
        <v>262</v>
      </c>
      <c r="N35" s="2" t="s">
        <v>262</v>
      </c>
      <c r="O35" s="2" t="s">
        <v>262</v>
      </c>
      <c r="P35" s="2" t="s">
        <v>262</v>
      </c>
      <c r="Q35" s="2" t="s">
        <v>262</v>
      </c>
      <c r="R35" s="2" t="s">
        <v>262</v>
      </c>
      <c r="S35" s="2" t="s">
        <v>262</v>
      </c>
      <c r="T35" s="2" t="s">
        <v>262</v>
      </c>
      <c r="U35" s="2" t="s">
        <v>262</v>
      </c>
      <c r="V35" s="2" t="s">
        <v>262</v>
      </c>
      <c r="W35" s="2" t="s">
        <v>262</v>
      </c>
      <c r="X35" s="2" t="s">
        <v>262</v>
      </c>
      <c r="Y35" s="2" t="s">
        <v>262</v>
      </c>
      <c r="Z35" s="2" t="s">
        <v>262</v>
      </c>
      <c r="AA35" s="2" t="s">
        <v>262</v>
      </c>
      <c r="AB35" s="2" t="s">
        <v>262</v>
      </c>
      <c r="AC35" s="2" t="s">
        <v>262</v>
      </c>
      <c r="AD35" s="2" t="s">
        <v>262</v>
      </c>
      <c r="AE35" s="2" t="s">
        <v>262</v>
      </c>
      <c r="AF35" s="2" t="s">
        <v>262</v>
      </c>
      <c r="AG35" s="2" t="s">
        <v>262</v>
      </c>
      <c r="AH35" s="2" t="s">
        <v>262</v>
      </c>
      <c r="AI35" s="2" t="s">
        <v>262</v>
      </c>
      <c r="AJ35" s="2" t="s">
        <v>262</v>
      </c>
      <c r="AK35" s="2" t="s">
        <v>262</v>
      </c>
      <c r="AL35" s="2" t="s">
        <v>262</v>
      </c>
      <c r="AM35" s="2" t="s">
        <v>262</v>
      </c>
      <c r="AN35" s="2" t="s">
        <v>262</v>
      </c>
      <c r="AO35" s="2" t="s">
        <v>262</v>
      </c>
      <c r="AP35" s="2" t="s">
        <v>262</v>
      </c>
      <c r="AQ35" s="2" t="s">
        <v>262</v>
      </c>
      <c r="AR35" s="2" t="s">
        <v>262</v>
      </c>
      <c r="AS35" s="2" t="s">
        <v>262</v>
      </c>
      <c r="AT35" s="2" t="s">
        <v>262</v>
      </c>
      <c r="AU35" s="2" t="s">
        <v>262</v>
      </c>
      <c r="AV35" s="2" t="s">
        <v>262</v>
      </c>
      <c r="AW35" s="2" t="s">
        <v>262</v>
      </c>
      <c r="AX35" s="2" t="s">
        <v>262</v>
      </c>
      <c r="AY35" s="2" t="s">
        <v>262</v>
      </c>
      <c r="AZ35" s="2" t="s">
        <v>262</v>
      </c>
      <c r="BA35" s="2" t="s">
        <v>262</v>
      </c>
      <c r="BB35" s="2" t="s">
        <v>262</v>
      </c>
      <c r="BC35" s="2" t="s">
        <v>262</v>
      </c>
      <c r="BD35" s="2" t="s">
        <v>262</v>
      </c>
      <c r="BE35" s="2" t="s">
        <v>262</v>
      </c>
      <c r="BF35" s="2" t="s">
        <v>262</v>
      </c>
      <c r="BG35" s="2" t="s">
        <v>262</v>
      </c>
      <c r="BH35" s="2" t="s">
        <v>262</v>
      </c>
      <c r="BI35" s="2" t="s">
        <v>262</v>
      </c>
      <c r="BJ35" s="2" t="s">
        <v>262</v>
      </c>
      <c r="BK35" s="2" t="s">
        <v>262</v>
      </c>
      <c r="BL35" s="2" t="s">
        <v>262</v>
      </c>
      <c r="BM35" s="2" t="s">
        <v>262</v>
      </c>
      <c r="BN35" s="2" t="s">
        <v>262</v>
      </c>
      <c r="BO35" s="2" t="s">
        <v>262</v>
      </c>
      <c r="BP35" s="2" t="s">
        <v>262</v>
      </c>
      <c r="BQ35" s="2" t="s">
        <v>262</v>
      </c>
      <c r="BR35" s="2" t="s">
        <v>262</v>
      </c>
      <c r="BS35" s="2" t="s">
        <v>262</v>
      </c>
      <c r="BT35" s="2" t="s">
        <v>262</v>
      </c>
      <c r="BU35" s="2" t="s">
        <v>262</v>
      </c>
      <c r="BV35" s="2" t="s">
        <v>262</v>
      </c>
      <c r="BW35" s="2" t="s">
        <v>262</v>
      </c>
      <c r="BX35" s="2" t="s">
        <v>262</v>
      </c>
      <c r="BY35" s="2" t="s">
        <v>262</v>
      </c>
      <c r="BZ35" s="2" t="s">
        <v>262</v>
      </c>
      <c r="CA35" s="2" t="s">
        <v>262</v>
      </c>
      <c r="CB35" s="2" t="s">
        <v>262</v>
      </c>
      <c r="CC35" s="2" t="s">
        <v>262</v>
      </c>
      <c r="CD35" s="2" t="s">
        <v>262</v>
      </c>
      <c r="CE35" s="2" t="s">
        <v>262</v>
      </c>
      <c r="CF35" s="2" t="s">
        <v>262</v>
      </c>
      <c r="CG35" s="2" t="s">
        <v>262</v>
      </c>
      <c r="CH35" s="2" t="s">
        <v>262</v>
      </c>
      <c r="CI35" s="2" t="s">
        <v>262</v>
      </c>
      <c r="CJ35" s="2" t="s">
        <v>262</v>
      </c>
      <c r="CK35" s="2" t="s">
        <v>262</v>
      </c>
      <c r="CL35" s="2" t="s">
        <v>262</v>
      </c>
      <c r="CM35" s="2" t="s">
        <v>262</v>
      </c>
      <c r="CN35" s="2" t="s">
        <v>262</v>
      </c>
      <c r="CO35" s="2" t="s">
        <v>262</v>
      </c>
      <c r="CP35" s="2" t="s">
        <v>262</v>
      </c>
      <c r="CQ35" s="2" t="s">
        <v>262</v>
      </c>
      <c r="CR35" s="2" t="s">
        <v>262</v>
      </c>
      <c r="CS35" s="2" t="s">
        <v>262</v>
      </c>
      <c r="CT35" s="2" t="s">
        <v>262</v>
      </c>
      <c r="CU35" s="2" t="s">
        <v>262</v>
      </c>
      <c r="CV35" s="2" t="s">
        <v>262</v>
      </c>
      <c r="CW35" s="2" t="s">
        <v>262</v>
      </c>
      <c r="CX35" s="2" t="s">
        <v>262</v>
      </c>
      <c r="CY35" s="2" t="s">
        <v>262</v>
      </c>
      <c r="CZ35" s="2" t="s">
        <v>262</v>
      </c>
      <c r="DA35" s="2" t="s">
        <v>262</v>
      </c>
      <c r="DB35" s="2" t="s">
        <v>262</v>
      </c>
      <c r="DC35" s="2" t="s">
        <v>262</v>
      </c>
      <c r="DD35" s="2" t="s">
        <v>262</v>
      </c>
      <c r="DE35" s="2" t="s">
        <v>262</v>
      </c>
      <c r="DF35" s="2" t="s">
        <v>262</v>
      </c>
      <c r="DG35" s="2" t="s">
        <v>262</v>
      </c>
      <c r="DH35" s="2" t="s">
        <v>262</v>
      </c>
      <c r="DI35" s="2" t="s">
        <v>262</v>
      </c>
      <c r="DJ35" s="2" t="s">
        <v>262</v>
      </c>
      <c r="DK35" s="2" t="s">
        <v>262</v>
      </c>
      <c r="DL35" s="2" t="s">
        <v>262</v>
      </c>
    </row>
    <row r="36" spans="2:116" x14ac:dyDescent="0.25">
      <c r="B36" s="31" t="s">
        <v>26</v>
      </c>
      <c r="C36" s="32"/>
      <c r="D36" s="32"/>
      <c r="E36" s="32"/>
      <c r="F36" s="32"/>
      <c r="G36" s="33"/>
      <c r="H36" s="2" t="s">
        <v>262</v>
      </c>
      <c r="I36" s="2" t="s">
        <v>262</v>
      </c>
      <c r="J36" s="2" t="s">
        <v>262</v>
      </c>
      <c r="K36" s="2" t="s">
        <v>262</v>
      </c>
      <c r="L36" s="2" t="s">
        <v>262</v>
      </c>
      <c r="M36" s="2" t="s">
        <v>262</v>
      </c>
      <c r="N36" s="2" t="s">
        <v>262</v>
      </c>
      <c r="O36" s="2" t="s">
        <v>262</v>
      </c>
      <c r="P36" s="2" t="s">
        <v>262</v>
      </c>
      <c r="Q36" s="2" t="s">
        <v>262</v>
      </c>
      <c r="R36" s="2" t="s">
        <v>262</v>
      </c>
      <c r="S36" s="2" t="s">
        <v>262</v>
      </c>
      <c r="T36" s="2" t="s">
        <v>262</v>
      </c>
      <c r="U36" s="2" t="s">
        <v>262</v>
      </c>
      <c r="V36" s="2" t="s">
        <v>262</v>
      </c>
      <c r="W36" s="2" t="s">
        <v>262</v>
      </c>
      <c r="X36" s="2" t="s">
        <v>262</v>
      </c>
      <c r="Y36" s="2" t="s">
        <v>262</v>
      </c>
      <c r="Z36" s="2" t="s">
        <v>262</v>
      </c>
      <c r="AA36" s="2" t="s">
        <v>262</v>
      </c>
      <c r="AB36" s="2" t="s">
        <v>262</v>
      </c>
      <c r="AC36" s="2" t="s">
        <v>262</v>
      </c>
      <c r="AD36" s="2" t="s">
        <v>262</v>
      </c>
      <c r="AE36" s="2" t="s">
        <v>262</v>
      </c>
      <c r="AF36" s="2" t="s">
        <v>262</v>
      </c>
      <c r="AG36" s="2" t="s">
        <v>262</v>
      </c>
      <c r="AH36" s="2" t="s">
        <v>262</v>
      </c>
      <c r="AI36" s="2" t="s">
        <v>262</v>
      </c>
      <c r="AJ36" s="2" t="s">
        <v>262</v>
      </c>
      <c r="AK36" s="2" t="s">
        <v>262</v>
      </c>
      <c r="AL36" s="2" t="s">
        <v>262</v>
      </c>
      <c r="AM36" s="2" t="s">
        <v>262</v>
      </c>
      <c r="AN36" s="2" t="s">
        <v>262</v>
      </c>
      <c r="AO36" s="2" t="s">
        <v>262</v>
      </c>
      <c r="AP36" s="2" t="s">
        <v>262</v>
      </c>
      <c r="AQ36" s="2" t="s">
        <v>262</v>
      </c>
      <c r="AR36" s="2" t="s">
        <v>262</v>
      </c>
      <c r="AS36" s="2" t="s">
        <v>262</v>
      </c>
      <c r="AT36" s="2" t="s">
        <v>262</v>
      </c>
      <c r="AU36" s="2" t="s">
        <v>262</v>
      </c>
      <c r="AV36" s="2" t="s">
        <v>262</v>
      </c>
      <c r="AW36" s="2" t="s">
        <v>262</v>
      </c>
      <c r="AX36" s="2" t="s">
        <v>262</v>
      </c>
      <c r="AY36" s="2" t="s">
        <v>262</v>
      </c>
      <c r="AZ36" s="2" t="s">
        <v>262</v>
      </c>
      <c r="BA36" s="2" t="s">
        <v>262</v>
      </c>
      <c r="BB36" s="2" t="s">
        <v>262</v>
      </c>
      <c r="BC36" s="2" t="s">
        <v>262</v>
      </c>
      <c r="BD36" s="2" t="s">
        <v>262</v>
      </c>
      <c r="BE36" s="2" t="s">
        <v>262</v>
      </c>
      <c r="BF36" s="2" t="s">
        <v>262</v>
      </c>
      <c r="BG36" s="2" t="s">
        <v>262</v>
      </c>
      <c r="BH36" s="2" t="s">
        <v>262</v>
      </c>
      <c r="BI36" s="2" t="s">
        <v>262</v>
      </c>
      <c r="BJ36" s="2" t="s">
        <v>262</v>
      </c>
      <c r="BK36" s="2" t="s">
        <v>262</v>
      </c>
      <c r="BL36" s="2" t="s">
        <v>262</v>
      </c>
      <c r="BM36" s="2" t="s">
        <v>262</v>
      </c>
      <c r="BN36" s="2" t="s">
        <v>262</v>
      </c>
      <c r="BO36" s="2" t="s">
        <v>262</v>
      </c>
      <c r="BP36" s="2" t="s">
        <v>262</v>
      </c>
      <c r="BQ36" s="2" t="s">
        <v>262</v>
      </c>
      <c r="BR36" s="2" t="s">
        <v>262</v>
      </c>
      <c r="BS36" s="2" t="s">
        <v>262</v>
      </c>
      <c r="BT36" s="2" t="s">
        <v>262</v>
      </c>
      <c r="BU36" s="2" t="s">
        <v>262</v>
      </c>
      <c r="BV36" s="2" t="s">
        <v>262</v>
      </c>
      <c r="BW36" s="2" t="s">
        <v>262</v>
      </c>
      <c r="BX36" s="2" t="s">
        <v>262</v>
      </c>
      <c r="BY36" s="2" t="s">
        <v>262</v>
      </c>
      <c r="BZ36" s="2" t="s">
        <v>262</v>
      </c>
      <c r="CA36" s="2" t="s">
        <v>262</v>
      </c>
      <c r="CB36" s="2" t="s">
        <v>262</v>
      </c>
      <c r="CC36" s="2" t="s">
        <v>262</v>
      </c>
      <c r="CD36" s="2" t="s">
        <v>262</v>
      </c>
      <c r="CE36" s="2" t="s">
        <v>262</v>
      </c>
      <c r="CF36" s="2" t="s">
        <v>262</v>
      </c>
      <c r="CG36" s="2" t="s">
        <v>262</v>
      </c>
      <c r="CH36" s="2" t="s">
        <v>262</v>
      </c>
      <c r="CI36" s="2" t="s">
        <v>262</v>
      </c>
      <c r="CJ36" s="2" t="s">
        <v>262</v>
      </c>
      <c r="CK36" s="2" t="s">
        <v>262</v>
      </c>
      <c r="CL36" s="2" t="s">
        <v>262</v>
      </c>
      <c r="CM36" s="2" t="s">
        <v>262</v>
      </c>
      <c r="CN36" s="2" t="s">
        <v>262</v>
      </c>
      <c r="CO36" s="2" t="s">
        <v>262</v>
      </c>
      <c r="CP36" s="2" t="s">
        <v>262</v>
      </c>
      <c r="CQ36" s="2" t="s">
        <v>262</v>
      </c>
      <c r="CR36" s="2" t="s">
        <v>262</v>
      </c>
      <c r="CS36" s="2" t="s">
        <v>262</v>
      </c>
      <c r="CT36" s="2" t="s">
        <v>262</v>
      </c>
      <c r="CU36" s="2" t="s">
        <v>262</v>
      </c>
      <c r="CV36" s="2" t="s">
        <v>262</v>
      </c>
      <c r="CW36" s="2" t="s">
        <v>262</v>
      </c>
      <c r="CX36" s="2" t="s">
        <v>262</v>
      </c>
      <c r="CY36" s="2" t="s">
        <v>262</v>
      </c>
      <c r="CZ36" s="2" t="s">
        <v>262</v>
      </c>
      <c r="DA36" s="2" t="s">
        <v>262</v>
      </c>
      <c r="DB36" s="2" t="s">
        <v>262</v>
      </c>
      <c r="DC36" s="2" t="s">
        <v>262</v>
      </c>
      <c r="DD36" s="2" t="s">
        <v>262</v>
      </c>
      <c r="DE36" s="2" t="s">
        <v>262</v>
      </c>
      <c r="DF36" s="2" t="s">
        <v>262</v>
      </c>
      <c r="DG36" s="2" t="s">
        <v>262</v>
      </c>
      <c r="DH36" s="2" t="s">
        <v>262</v>
      </c>
      <c r="DI36" s="2" t="s">
        <v>262</v>
      </c>
      <c r="DJ36" s="2" t="s">
        <v>262</v>
      </c>
      <c r="DK36" s="2" t="s">
        <v>262</v>
      </c>
      <c r="DL36" s="2" t="s">
        <v>262</v>
      </c>
    </row>
    <row r="37" spans="2:116" x14ac:dyDescent="0.25">
      <c r="B37" s="31" t="s">
        <v>27</v>
      </c>
      <c r="C37" s="32"/>
      <c r="D37" s="32"/>
      <c r="E37" s="32"/>
      <c r="F37" s="32"/>
      <c r="G37" s="33"/>
      <c r="H37" s="2" t="s">
        <v>262</v>
      </c>
      <c r="I37" s="2" t="s">
        <v>262</v>
      </c>
      <c r="J37" s="2" t="s">
        <v>262</v>
      </c>
      <c r="K37" s="2" t="s">
        <v>262</v>
      </c>
      <c r="L37" s="2" t="s">
        <v>262</v>
      </c>
      <c r="M37" s="2" t="s">
        <v>262</v>
      </c>
      <c r="N37" s="2" t="s">
        <v>262</v>
      </c>
      <c r="O37" s="2" t="s">
        <v>262</v>
      </c>
      <c r="P37" s="2" t="s">
        <v>262</v>
      </c>
      <c r="Q37" s="2" t="s">
        <v>262</v>
      </c>
      <c r="R37" s="2" t="s">
        <v>262</v>
      </c>
      <c r="S37" s="2" t="s">
        <v>262</v>
      </c>
      <c r="T37" s="2" t="s">
        <v>262</v>
      </c>
      <c r="U37" s="2" t="s">
        <v>262</v>
      </c>
      <c r="V37" s="2" t="s">
        <v>262</v>
      </c>
      <c r="W37" s="2" t="s">
        <v>262</v>
      </c>
      <c r="X37" s="2" t="s">
        <v>262</v>
      </c>
      <c r="Y37" s="2" t="s">
        <v>262</v>
      </c>
      <c r="Z37" s="2" t="s">
        <v>262</v>
      </c>
      <c r="AA37" s="2" t="s">
        <v>262</v>
      </c>
      <c r="AB37" s="2" t="s">
        <v>262</v>
      </c>
      <c r="AC37" s="2" t="s">
        <v>262</v>
      </c>
      <c r="AD37" s="2" t="s">
        <v>262</v>
      </c>
      <c r="AE37" s="2" t="s">
        <v>262</v>
      </c>
      <c r="AF37" s="2" t="s">
        <v>262</v>
      </c>
      <c r="AG37" s="2" t="s">
        <v>262</v>
      </c>
      <c r="AH37" s="2" t="s">
        <v>262</v>
      </c>
      <c r="AI37" s="2" t="s">
        <v>262</v>
      </c>
      <c r="AJ37" s="2" t="s">
        <v>262</v>
      </c>
      <c r="AK37" s="2" t="s">
        <v>262</v>
      </c>
      <c r="AL37" s="2" t="s">
        <v>262</v>
      </c>
      <c r="AM37" s="2" t="s">
        <v>262</v>
      </c>
      <c r="AN37" s="2" t="s">
        <v>262</v>
      </c>
      <c r="AO37" s="2" t="s">
        <v>262</v>
      </c>
      <c r="AP37" s="2" t="s">
        <v>262</v>
      </c>
      <c r="AQ37" s="2" t="s">
        <v>262</v>
      </c>
      <c r="AR37" s="2" t="s">
        <v>262</v>
      </c>
      <c r="AS37" s="2" t="s">
        <v>262</v>
      </c>
      <c r="AT37" s="2" t="s">
        <v>262</v>
      </c>
      <c r="AU37" s="2" t="s">
        <v>262</v>
      </c>
      <c r="AV37" s="2" t="s">
        <v>262</v>
      </c>
      <c r="AW37" s="2" t="s">
        <v>262</v>
      </c>
      <c r="AX37" s="2" t="s">
        <v>262</v>
      </c>
      <c r="AY37" s="2" t="s">
        <v>262</v>
      </c>
      <c r="AZ37" s="2" t="s">
        <v>262</v>
      </c>
      <c r="BA37" s="2" t="s">
        <v>262</v>
      </c>
      <c r="BB37" s="2" t="s">
        <v>262</v>
      </c>
      <c r="BC37" s="2" t="s">
        <v>262</v>
      </c>
      <c r="BD37" s="2" t="s">
        <v>262</v>
      </c>
      <c r="BE37" s="2" t="s">
        <v>262</v>
      </c>
      <c r="BF37" s="2" t="s">
        <v>262</v>
      </c>
      <c r="BG37" s="2" t="s">
        <v>262</v>
      </c>
      <c r="BH37" s="2" t="s">
        <v>262</v>
      </c>
      <c r="BI37" s="2" t="s">
        <v>262</v>
      </c>
      <c r="BJ37" s="2" t="s">
        <v>262</v>
      </c>
      <c r="BK37" s="2" t="s">
        <v>262</v>
      </c>
      <c r="BL37" s="2" t="s">
        <v>262</v>
      </c>
      <c r="BM37" s="2" t="s">
        <v>262</v>
      </c>
      <c r="BN37" s="2" t="s">
        <v>262</v>
      </c>
      <c r="BO37" s="2" t="s">
        <v>262</v>
      </c>
      <c r="BP37" s="2" t="s">
        <v>262</v>
      </c>
      <c r="BQ37" s="2" t="s">
        <v>262</v>
      </c>
      <c r="BR37" s="2" t="s">
        <v>262</v>
      </c>
      <c r="BS37" s="2" t="s">
        <v>262</v>
      </c>
      <c r="BT37" s="2" t="s">
        <v>262</v>
      </c>
      <c r="BU37" s="2" t="s">
        <v>262</v>
      </c>
      <c r="BV37" s="2" t="s">
        <v>262</v>
      </c>
      <c r="BW37" s="2" t="s">
        <v>262</v>
      </c>
      <c r="BX37" s="2" t="s">
        <v>262</v>
      </c>
      <c r="BY37" s="2" t="s">
        <v>262</v>
      </c>
      <c r="BZ37" s="2" t="s">
        <v>262</v>
      </c>
      <c r="CA37" s="2" t="s">
        <v>262</v>
      </c>
      <c r="CB37" s="2" t="s">
        <v>262</v>
      </c>
      <c r="CC37" s="2" t="s">
        <v>262</v>
      </c>
      <c r="CD37" s="2" t="s">
        <v>262</v>
      </c>
      <c r="CE37" s="2" t="s">
        <v>262</v>
      </c>
      <c r="CF37" s="2" t="s">
        <v>262</v>
      </c>
      <c r="CG37" s="2" t="s">
        <v>262</v>
      </c>
      <c r="CH37" s="2" t="s">
        <v>262</v>
      </c>
      <c r="CI37" s="2" t="s">
        <v>262</v>
      </c>
      <c r="CJ37" s="2" t="s">
        <v>262</v>
      </c>
      <c r="CK37" s="2" t="s">
        <v>262</v>
      </c>
      <c r="CL37" s="2" t="s">
        <v>262</v>
      </c>
      <c r="CM37" s="2" t="s">
        <v>262</v>
      </c>
      <c r="CN37" s="2" t="s">
        <v>262</v>
      </c>
      <c r="CO37" s="2" t="s">
        <v>262</v>
      </c>
      <c r="CP37" s="2" t="s">
        <v>262</v>
      </c>
      <c r="CQ37" s="2" t="s">
        <v>262</v>
      </c>
      <c r="CR37" s="2" t="s">
        <v>262</v>
      </c>
      <c r="CS37" s="2" t="s">
        <v>262</v>
      </c>
      <c r="CT37" s="2" t="s">
        <v>262</v>
      </c>
      <c r="CU37" s="2" t="s">
        <v>262</v>
      </c>
      <c r="CV37" s="2" t="s">
        <v>262</v>
      </c>
      <c r="CW37" s="2" t="s">
        <v>262</v>
      </c>
      <c r="CX37" s="2" t="s">
        <v>262</v>
      </c>
      <c r="CY37" s="2" t="s">
        <v>262</v>
      </c>
      <c r="CZ37" s="2" t="s">
        <v>262</v>
      </c>
      <c r="DA37" s="2" t="s">
        <v>262</v>
      </c>
      <c r="DB37" s="2" t="s">
        <v>262</v>
      </c>
      <c r="DC37" s="2" t="s">
        <v>262</v>
      </c>
      <c r="DD37" s="2" t="s">
        <v>262</v>
      </c>
      <c r="DE37" s="2" t="s">
        <v>262</v>
      </c>
      <c r="DF37" s="2" t="s">
        <v>262</v>
      </c>
      <c r="DG37" s="2" t="s">
        <v>262</v>
      </c>
      <c r="DH37" s="2" t="s">
        <v>262</v>
      </c>
      <c r="DI37" s="2" t="s">
        <v>262</v>
      </c>
      <c r="DJ37" s="2" t="s">
        <v>262</v>
      </c>
      <c r="DK37" s="2" t="s">
        <v>262</v>
      </c>
      <c r="DL37" s="2" t="s">
        <v>262</v>
      </c>
    </row>
    <row r="38" spans="2:116" x14ac:dyDescent="0.25">
      <c r="B38" s="31" t="s">
        <v>28</v>
      </c>
      <c r="C38" s="32"/>
      <c r="D38" s="32"/>
      <c r="E38" s="32"/>
      <c r="F38" s="32"/>
      <c r="G38" s="33"/>
      <c r="H38" s="2" t="s">
        <v>262</v>
      </c>
      <c r="I38" s="2" t="s">
        <v>262</v>
      </c>
      <c r="J38" s="2" t="s">
        <v>262</v>
      </c>
      <c r="K38" s="2" t="s">
        <v>262</v>
      </c>
      <c r="L38" s="2" t="s">
        <v>262</v>
      </c>
      <c r="M38" s="2" t="s">
        <v>262</v>
      </c>
      <c r="N38" s="2" t="s">
        <v>262</v>
      </c>
      <c r="O38" s="2" t="s">
        <v>262</v>
      </c>
      <c r="P38" s="2" t="s">
        <v>262</v>
      </c>
      <c r="Q38" s="2" t="s">
        <v>262</v>
      </c>
      <c r="R38" s="2" t="s">
        <v>262</v>
      </c>
      <c r="S38" s="2" t="s">
        <v>262</v>
      </c>
      <c r="T38" s="2" t="s">
        <v>262</v>
      </c>
      <c r="U38" s="2" t="s">
        <v>262</v>
      </c>
      <c r="V38" s="2" t="s">
        <v>262</v>
      </c>
      <c r="W38" s="2" t="s">
        <v>262</v>
      </c>
      <c r="X38" s="2" t="s">
        <v>262</v>
      </c>
      <c r="Y38" s="2" t="s">
        <v>262</v>
      </c>
      <c r="Z38" s="2" t="s">
        <v>262</v>
      </c>
      <c r="AA38" s="2" t="s">
        <v>262</v>
      </c>
      <c r="AB38" s="2" t="s">
        <v>262</v>
      </c>
      <c r="AC38" s="2" t="s">
        <v>262</v>
      </c>
      <c r="AD38" s="2" t="s">
        <v>262</v>
      </c>
      <c r="AE38" s="2" t="s">
        <v>262</v>
      </c>
      <c r="AF38" s="2" t="s">
        <v>262</v>
      </c>
      <c r="AG38" s="2" t="s">
        <v>262</v>
      </c>
      <c r="AH38" s="2" t="s">
        <v>262</v>
      </c>
      <c r="AI38" s="2" t="s">
        <v>262</v>
      </c>
      <c r="AJ38" s="2" t="s">
        <v>262</v>
      </c>
      <c r="AK38" s="2" t="s">
        <v>262</v>
      </c>
      <c r="AL38" s="2" t="s">
        <v>262</v>
      </c>
      <c r="AM38" s="2" t="s">
        <v>262</v>
      </c>
      <c r="AN38" s="2" t="s">
        <v>262</v>
      </c>
      <c r="AO38" s="2" t="s">
        <v>262</v>
      </c>
      <c r="AP38" s="2" t="s">
        <v>262</v>
      </c>
      <c r="AQ38" s="2" t="s">
        <v>262</v>
      </c>
      <c r="AR38" s="2" t="s">
        <v>262</v>
      </c>
      <c r="AS38" s="2" t="s">
        <v>262</v>
      </c>
      <c r="AT38" s="2" t="s">
        <v>262</v>
      </c>
      <c r="AU38" s="2" t="s">
        <v>262</v>
      </c>
      <c r="AV38" s="2" t="s">
        <v>262</v>
      </c>
      <c r="AW38" s="2" t="s">
        <v>262</v>
      </c>
      <c r="AX38" s="2" t="s">
        <v>262</v>
      </c>
      <c r="AY38" s="2" t="s">
        <v>262</v>
      </c>
      <c r="AZ38" s="2" t="s">
        <v>262</v>
      </c>
      <c r="BA38" s="2" t="s">
        <v>262</v>
      </c>
      <c r="BB38" s="2" t="s">
        <v>262</v>
      </c>
      <c r="BC38" s="2" t="s">
        <v>262</v>
      </c>
      <c r="BD38" s="2" t="s">
        <v>262</v>
      </c>
      <c r="BE38" s="2" t="s">
        <v>262</v>
      </c>
      <c r="BF38" s="2" t="s">
        <v>262</v>
      </c>
      <c r="BG38" s="2" t="s">
        <v>262</v>
      </c>
      <c r="BH38" s="2" t="s">
        <v>262</v>
      </c>
      <c r="BI38" s="2" t="s">
        <v>262</v>
      </c>
      <c r="BJ38" s="2" t="s">
        <v>262</v>
      </c>
      <c r="BK38" s="2" t="s">
        <v>262</v>
      </c>
      <c r="BL38" s="2" t="s">
        <v>262</v>
      </c>
      <c r="BM38" s="2" t="s">
        <v>262</v>
      </c>
      <c r="BN38" s="2" t="s">
        <v>262</v>
      </c>
      <c r="BO38" s="2" t="s">
        <v>262</v>
      </c>
      <c r="BP38" s="2" t="s">
        <v>262</v>
      </c>
      <c r="BQ38" s="2" t="s">
        <v>262</v>
      </c>
      <c r="BR38" s="2" t="s">
        <v>262</v>
      </c>
      <c r="BS38" s="2" t="s">
        <v>262</v>
      </c>
      <c r="BT38" s="2" t="s">
        <v>262</v>
      </c>
      <c r="BU38" s="2" t="s">
        <v>262</v>
      </c>
      <c r="BV38" s="2" t="s">
        <v>262</v>
      </c>
      <c r="BW38" s="2" t="s">
        <v>262</v>
      </c>
      <c r="BX38" s="2" t="s">
        <v>262</v>
      </c>
      <c r="BY38" s="2" t="s">
        <v>262</v>
      </c>
      <c r="BZ38" s="2" t="s">
        <v>262</v>
      </c>
      <c r="CA38" s="2" t="s">
        <v>262</v>
      </c>
      <c r="CB38" s="2" t="s">
        <v>262</v>
      </c>
      <c r="CC38" s="2" t="s">
        <v>262</v>
      </c>
      <c r="CD38" s="2" t="s">
        <v>262</v>
      </c>
      <c r="CE38" s="2" t="s">
        <v>262</v>
      </c>
      <c r="CF38" s="2" t="s">
        <v>262</v>
      </c>
      <c r="CG38" s="2" t="s">
        <v>262</v>
      </c>
      <c r="CH38" s="2" t="s">
        <v>262</v>
      </c>
      <c r="CI38" s="2" t="s">
        <v>262</v>
      </c>
      <c r="CJ38" s="2" t="s">
        <v>262</v>
      </c>
      <c r="CK38" s="2" t="s">
        <v>262</v>
      </c>
      <c r="CL38" s="2" t="s">
        <v>262</v>
      </c>
      <c r="CM38" s="2" t="s">
        <v>262</v>
      </c>
      <c r="CN38" s="2" t="s">
        <v>262</v>
      </c>
      <c r="CO38" s="2" t="s">
        <v>262</v>
      </c>
      <c r="CP38" s="2" t="s">
        <v>262</v>
      </c>
      <c r="CQ38" s="2" t="s">
        <v>262</v>
      </c>
      <c r="CR38" s="2" t="s">
        <v>262</v>
      </c>
      <c r="CS38" s="2" t="s">
        <v>262</v>
      </c>
      <c r="CT38" s="2" t="s">
        <v>262</v>
      </c>
      <c r="CU38" s="2" t="s">
        <v>262</v>
      </c>
      <c r="CV38" s="2" t="s">
        <v>262</v>
      </c>
      <c r="CW38" s="2" t="s">
        <v>262</v>
      </c>
      <c r="CX38" s="2" t="s">
        <v>262</v>
      </c>
      <c r="CY38" s="2" t="s">
        <v>262</v>
      </c>
      <c r="CZ38" s="2" t="s">
        <v>262</v>
      </c>
      <c r="DA38" s="2" t="s">
        <v>262</v>
      </c>
      <c r="DB38" s="2" t="s">
        <v>262</v>
      </c>
      <c r="DC38" s="2" t="s">
        <v>262</v>
      </c>
      <c r="DD38" s="2" t="s">
        <v>262</v>
      </c>
      <c r="DE38" s="2" t="s">
        <v>262</v>
      </c>
      <c r="DF38" s="2" t="s">
        <v>262</v>
      </c>
      <c r="DG38" s="2" t="s">
        <v>262</v>
      </c>
      <c r="DH38" s="2" t="s">
        <v>262</v>
      </c>
      <c r="DI38" s="2" t="s">
        <v>262</v>
      </c>
      <c r="DJ38" s="2" t="s">
        <v>262</v>
      </c>
      <c r="DK38" s="2" t="s">
        <v>262</v>
      </c>
      <c r="DL38" s="2" t="s">
        <v>262</v>
      </c>
    </row>
    <row r="39" spans="2:116" x14ac:dyDescent="0.25">
      <c r="B39" s="31" t="s">
        <v>29</v>
      </c>
      <c r="C39" s="32"/>
      <c r="D39" s="32"/>
      <c r="E39" s="32"/>
      <c r="F39" s="32"/>
      <c r="G39" s="33"/>
      <c r="H39" s="2" t="s">
        <v>268</v>
      </c>
      <c r="I39" s="2" t="s">
        <v>268</v>
      </c>
      <c r="J39" s="2" t="s">
        <v>268</v>
      </c>
      <c r="K39" s="2" t="s">
        <v>268</v>
      </c>
      <c r="L39" s="2" t="s">
        <v>268</v>
      </c>
      <c r="M39" s="2" t="s">
        <v>268</v>
      </c>
      <c r="N39" s="2" t="s">
        <v>268</v>
      </c>
      <c r="O39" s="2" t="s">
        <v>268</v>
      </c>
      <c r="P39" s="2" t="s">
        <v>268</v>
      </c>
      <c r="Q39" s="2" t="s">
        <v>268</v>
      </c>
      <c r="R39" s="2" t="s">
        <v>268</v>
      </c>
      <c r="S39" s="2" t="s">
        <v>268</v>
      </c>
      <c r="T39" s="2" t="s">
        <v>268</v>
      </c>
      <c r="U39" s="2" t="s">
        <v>268</v>
      </c>
      <c r="V39" s="2" t="s">
        <v>268</v>
      </c>
      <c r="W39" s="2" t="s">
        <v>268</v>
      </c>
      <c r="X39" s="2" t="s">
        <v>268</v>
      </c>
      <c r="Y39" s="2" t="s">
        <v>268</v>
      </c>
      <c r="Z39" s="2" t="s">
        <v>268</v>
      </c>
      <c r="AA39" s="2" t="s">
        <v>268</v>
      </c>
      <c r="AB39" s="2" t="s">
        <v>268</v>
      </c>
      <c r="AC39" s="2" t="s">
        <v>268</v>
      </c>
      <c r="AD39" s="2" t="s">
        <v>268</v>
      </c>
      <c r="AE39" s="2" t="s">
        <v>268</v>
      </c>
      <c r="AF39" s="2" t="s">
        <v>268</v>
      </c>
      <c r="AG39" s="2" t="s">
        <v>268</v>
      </c>
      <c r="AH39" s="2" t="s">
        <v>268</v>
      </c>
      <c r="AI39" s="2" t="s">
        <v>268</v>
      </c>
      <c r="AJ39" s="2" t="s">
        <v>268</v>
      </c>
      <c r="AK39" s="2" t="s">
        <v>268</v>
      </c>
      <c r="AL39" s="2" t="s">
        <v>268</v>
      </c>
      <c r="AM39" s="2" t="s">
        <v>268</v>
      </c>
      <c r="AN39" s="2" t="s">
        <v>268</v>
      </c>
      <c r="AO39" s="2" t="s">
        <v>268</v>
      </c>
      <c r="AP39" s="2" t="s">
        <v>268</v>
      </c>
      <c r="AQ39" s="2" t="s">
        <v>268</v>
      </c>
      <c r="AR39" s="2" t="s">
        <v>268</v>
      </c>
      <c r="AS39" s="2" t="s">
        <v>268</v>
      </c>
      <c r="AT39" s="2" t="s">
        <v>268</v>
      </c>
      <c r="AU39" s="2" t="s">
        <v>268</v>
      </c>
      <c r="AV39" s="2" t="s">
        <v>268</v>
      </c>
      <c r="AW39" s="2" t="s">
        <v>268</v>
      </c>
      <c r="AX39" s="2" t="s">
        <v>268</v>
      </c>
      <c r="AY39" s="2" t="s">
        <v>268</v>
      </c>
      <c r="AZ39" s="2" t="s">
        <v>268</v>
      </c>
      <c r="BA39" s="2" t="s">
        <v>268</v>
      </c>
      <c r="BB39" s="2" t="s">
        <v>268</v>
      </c>
      <c r="BC39" s="2" t="s">
        <v>268</v>
      </c>
      <c r="BD39" s="2" t="s">
        <v>268</v>
      </c>
      <c r="BE39" s="2" t="s">
        <v>268</v>
      </c>
      <c r="BF39" s="2" t="s">
        <v>268</v>
      </c>
      <c r="BG39" s="2" t="s">
        <v>268</v>
      </c>
      <c r="BH39" s="2" t="s">
        <v>268</v>
      </c>
      <c r="BI39" s="2" t="s">
        <v>268</v>
      </c>
      <c r="BJ39" s="2" t="s">
        <v>268</v>
      </c>
      <c r="BK39" s="2" t="s">
        <v>268</v>
      </c>
      <c r="BL39" s="2" t="s">
        <v>268</v>
      </c>
      <c r="BM39" s="2" t="s">
        <v>268</v>
      </c>
      <c r="BN39" s="2" t="s">
        <v>268</v>
      </c>
      <c r="BO39" s="2" t="s">
        <v>268</v>
      </c>
      <c r="BP39" s="2" t="s">
        <v>268</v>
      </c>
      <c r="BQ39" s="2" t="s">
        <v>268</v>
      </c>
      <c r="BR39" s="2" t="s">
        <v>268</v>
      </c>
      <c r="BS39" s="2" t="s">
        <v>268</v>
      </c>
      <c r="BT39" s="2" t="s">
        <v>268</v>
      </c>
      <c r="BU39" s="2" t="s">
        <v>268</v>
      </c>
      <c r="BV39" s="2" t="s">
        <v>268</v>
      </c>
      <c r="BW39" s="2" t="s">
        <v>268</v>
      </c>
      <c r="BX39" s="2" t="s">
        <v>268</v>
      </c>
      <c r="BY39" s="2" t="s">
        <v>268</v>
      </c>
      <c r="BZ39" s="2" t="s">
        <v>268</v>
      </c>
      <c r="CA39" s="2" t="s">
        <v>268</v>
      </c>
      <c r="CB39" s="2" t="s">
        <v>268</v>
      </c>
      <c r="CC39" s="2" t="s">
        <v>268</v>
      </c>
      <c r="CD39" s="2" t="s">
        <v>268</v>
      </c>
      <c r="CE39" s="2" t="s">
        <v>268</v>
      </c>
      <c r="CF39" s="2" t="s">
        <v>268</v>
      </c>
      <c r="CG39" s="2" t="s">
        <v>268</v>
      </c>
      <c r="CH39" s="2" t="s">
        <v>268</v>
      </c>
      <c r="CI39" s="2" t="s">
        <v>268</v>
      </c>
      <c r="CJ39" s="2" t="s">
        <v>268</v>
      </c>
      <c r="CK39" s="2" t="s">
        <v>268</v>
      </c>
      <c r="CL39" s="2" t="s">
        <v>268</v>
      </c>
      <c r="CM39" s="2" t="s">
        <v>268</v>
      </c>
      <c r="CN39" s="2" t="s">
        <v>268</v>
      </c>
      <c r="CO39" s="2" t="s">
        <v>268</v>
      </c>
      <c r="CP39" s="2" t="s">
        <v>268</v>
      </c>
      <c r="CQ39" s="2" t="s">
        <v>268</v>
      </c>
      <c r="CR39" s="2" t="s">
        <v>268</v>
      </c>
      <c r="CS39" s="2" t="s">
        <v>268</v>
      </c>
      <c r="CT39" s="2" t="s">
        <v>268</v>
      </c>
      <c r="CU39" s="2" t="s">
        <v>268</v>
      </c>
      <c r="CV39" s="2" t="s">
        <v>268</v>
      </c>
      <c r="CW39" s="2" t="s">
        <v>268</v>
      </c>
      <c r="CX39" s="2" t="s">
        <v>268</v>
      </c>
      <c r="CY39" s="2" t="s">
        <v>268</v>
      </c>
      <c r="CZ39" s="2" t="s">
        <v>268</v>
      </c>
      <c r="DA39" s="2" t="s">
        <v>268</v>
      </c>
      <c r="DB39" s="2" t="s">
        <v>268</v>
      </c>
      <c r="DC39" s="2" t="s">
        <v>268</v>
      </c>
      <c r="DD39" s="2" t="s">
        <v>268</v>
      </c>
      <c r="DE39" s="2" t="s">
        <v>268</v>
      </c>
      <c r="DF39" s="2" t="s">
        <v>268</v>
      </c>
      <c r="DG39" s="2" t="s">
        <v>268</v>
      </c>
      <c r="DH39" s="2" t="s">
        <v>268</v>
      </c>
      <c r="DI39" s="2" t="s">
        <v>268</v>
      </c>
      <c r="DJ39" s="2" t="s">
        <v>268</v>
      </c>
      <c r="DK39" s="2" t="s">
        <v>268</v>
      </c>
      <c r="DL39" s="2" t="s">
        <v>268</v>
      </c>
    </row>
    <row r="40" spans="2:116" x14ac:dyDescent="0.25">
      <c r="B40" s="31" t="s">
        <v>30</v>
      </c>
      <c r="C40" s="32"/>
      <c r="D40" s="32"/>
      <c r="E40" s="32"/>
      <c r="F40" s="32"/>
      <c r="G40" s="33"/>
      <c r="H40" s="2" t="s">
        <v>262</v>
      </c>
      <c r="I40" s="2" t="s">
        <v>262</v>
      </c>
      <c r="J40" s="2" t="s">
        <v>262</v>
      </c>
      <c r="K40" s="2" t="s">
        <v>262</v>
      </c>
      <c r="L40" s="2" t="s">
        <v>262</v>
      </c>
      <c r="M40" s="2" t="s">
        <v>262</v>
      </c>
      <c r="N40" s="2" t="s">
        <v>262</v>
      </c>
      <c r="O40" s="2" t="s">
        <v>262</v>
      </c>
      <c r="P40" s="2" t="s">
        <v>262</v>
      </c>
      <c r="Q40" s="2" t="s">
        <v>262</v>
      </c>
      <c r="R40" s="2" t="s">
        <v>262</v>
      </c>
      <c r="S40" s="2" t="s">
        <v>262</v>
      </c>
      <c r="T40" s="2" t="s">
        <v>262</v>
      </c>
      <c r="U40" s="2" t="s">
        <v>262</v>
      </c>
      <c r="V40" s="2" t="s">
        <v>262</v>
      </c>
      <c r="W40" s="2" t="s">
        <v>262</v>
      </c>
      <c r="X40" s="2" t="s">
        <v>262</v>
      </c>
      <c r="Y40" s="2" t="s">
        <v>262</v>
      </c>
      <c r="Z40" s="2" t="s">
        <v>262</v>
      </c>
      <c r="AA40" s="2" t="s">
        <v>262</v>
      </c>
      <c r="AB40" s="2" t="s">
        <v>262</v>
      </c>
      <c r="AC40" s="2" t="s">
        <v>262</v>
      </c>
      <c r="AD40" s="2" t="s">
        <v>262</v>
      </c>
      <c r="AE40" s="2" t="s">
        <v>262</v>
      </c>
      <c r="AF40" s="2" t="s">
        <v>262</v>
      </c>
      <c r="AG40" s="2" t="s">
        <v>262</v>
      </c>
      <c r="AH40" s="2" t="s">
        <v>262</v>
      </c>
      <c r="AI40" s="2" t="s">
        <v>262</v>
      </c>
      <c r="AJ40" s="2" t="s">
        <v>262</v>
      </c>
      <c r="AK40" s="2" t="s">
        <v>262</v>
      </c>
      <c r="AL40" s="2" t="s">
        <v>262</v>
      </c>
      <c r="AM40" s="2" t="s">
        <v>262</v>
      </c>
      <c r="AN40" s="2" t="s">
        <v>262</v>
      </c>
      <c r="AO40" s="2" t="s">
        <v>262</v>
      </c>
      <c r="AP40" s="2" t="s">
        <v>262</v>
      </c>
      <c r="AQ40" s="2" t="s">
        <v>262</v>
      </c>
      <c r="AR40" s="2" t="s">
        <v>262</v>
      </c>
      <c r="AS40" s="2" t="s">
        <v>262</v>
      </c>
      <c r="AT40" s="2" t="s">
        <v>262</v>
      </c>
      <c r="AU40" s="2" t="s">
        <v>262</v>
      </c>
      <c r="AV40" s="2" t="s">
        <v>262</v>
      </c>
      <c r="AW40" s="2" t="s">
        <v>262</v>
      </c>
      <c r="AX40" s="2" t="s">
        <v>262</v>
      </c>
      <c r="AY40" s="2" t="s">
        <v>262</v>
      </c>
      <c r="AZ40" s="2" t="s">
        <v>262</v>
      </c>
      <c r="BA40" s="2" t="s">
        <v>262</v>
      </c>
      <c r="BB40" s="2" t="s">
        <v>262</v>
      </c>
      <c r="BC40" s="2" t="s">
        <v>262</v>
      </c>
      <c r="BD40" s="2" t="s">
        <v>262</v>
      </c>
      <c r="BE40" s="2" t="s">
        <v>262</v>
      </c>
      <c r="BF40" s="2" t="s">
        <v>262</v>
      </c>
      <c r="BG40" s="2" t="s">
        <v>262</v>
      </c>
      <c r="BH40" s="2" t="s">
        <v>262</v>
      </c>
      <c r="BI40" s="2" t="s">
        <v>262</v>
      </c>
      <c r="BJ40" s="2" t="s">
        <v>262</v>
      </c>
      <c r="BK40" s="2" t="s">
        <v>262</v>
      </c>
      <c r="BL40" s="2" t="s">
        <v>262</v>
      </c>
      <c r="BM40" s="2" t="s">
        <v>262</v>
      </c>
      <c r="BN40" s="2" t="s">
        <v>262</v>
      </c>
      <c r="BO40" s="2" t="s">
        <v>262</v>
      </c>
      <c r="BP40" s="2" t="s">
        <v>262</v>
      </c>
      <c r="BQ40" s="2" t="s">
        <v>262</v>
      </c>
      <c r="BR40" s="2" t="s">
        <v>262</v>
      </c>
      <c r="BS40" s="2" t="s">
        <v>262</v>
      </c>
      <c r="BT40" s="2" t="s">
        <v>262</v>
      </c>
      <c r="BU40" s="2" t="s">
        <v>262</v>
      </c>
      <c r="BV40" s="2" t="s">
        <v>262</v>
      </c>
      <c r="BW40" s="2" t="s">
        <v>262</v>
      </c>
      <c r="BX40" s="2" t="s">
        <v>262</v>
      </c>
      <c r="BY40" s="2" t="s">
        <v>262</v>
      </c>
      <c r="BZ40" s="2" t="s">
        <v>262</v>
      </c>
      <c r="CA40" s="2" t="s">
        <v>262</v>
      </c>
      <c r="CB40" s="2" t="s">
        <v>262</v>
      </c>
      <c r="CC40" s="2" t="s">
        <v>262</v>
      </c>
      <c r="CD40" s="2" t="s">
        <v>262</v>
      </c>
      <c r="CE40" s="2" t="s">
        <v>262</v>
      </c>
      <c r="CF40" s="2" t="s">
        <v>262</v>
      </c>
      <c r="CG40" s="2" t="s">
        <v>262</v>
      </c>
      <c r="CH40" s="2" t="s">
        <v>262</v>
      </c>
      <c r="CI40" s="2" t="s">
        <v>262</v>
      </c>
      <c r="CJ40" s="2" t="s">
        <v>262</v>
      </c>
      <c r="CK40" s="2" t="s">
        <v>262</v>
      </c>
      <c r="CL40" s="2" t="s">
        <v>262</v>
      </c>
      <c r="CM40" s="2" t="s">
        <v>262</v>
      </c>
      <c r="CN40" s="2" t="s">
        <v>262</v>
      </c>
      <c r="CO40" s="2" t="s">
        <v>262</v>
      </c>
      <c r="CP40" s="2" t="s">
        <v>262</v>
      </c>
      <c r="CQ40" s="2" t="s">
        <v>262</v>
      </c>
      <c r="CR40" s="2" t="s">
        <v>262</v>
      </c>
      <c r="CS40" s="2" t="s">
        <v>262</v>
      </c>
      <c r="CT40" s="2" t="s">
        <v>262</v>
      </c>
      <c r="CU40" s="2" t="s">
        <v>262</v>
      </c>
      <c r="CV40" s="2" t="s">
        <v>262</v>
      </c>
      <c r="CW40" s="2" t="s">
        <v>262</v>
      </c>
      <c r="CX40" s="2" t="s">
        <v>262</v>
      </c>
      <c r="CY40" s="2" t="s">
        <v>262</v>
      </c>
      <c r="CZ40" s="2" t="s">
        <v>262</v>
      </c>
      <c r="DA40" s="2" t="s">
        <v>262</v>
      </c>
      <c r="DB40" s="2" t="s">
        <v>262</v>
      </c>
      <c r="DC40" s="2" t="s">
        <v>262</v>
      </c>
      <c r="DD40" s="2" t="s">
        <v>262</v>
      </c>
      <c r="DE40" s="2" t="s">
        <v>262</v>
      </c>
      <c r="DF40" s="2" t="s">
        <v>262</v>
      </c>
      <c r="DG40" s="2" t="s">
        <v>262</v>
      </c>
      <c r="DH40" s="2" t="s">
        <v>262</v>
      </c>
      <c r="DI40" s="2" t="s">
        <v>262</v>
      </c>
      <c r="DJ40" s="2" t="s">
        <v>262</v>
      </c>
      <c r="DK40" s="2" t="s">
        <v>262</v>
      </c>
      <c r="DL40" s="2" t="s">
        <v>262</v>
      </c>
    </row>
    <row r="41" spans="2:116" x14ac:dyDescent="0.25">
      <c r="B41" s="31" t="s">
        <v>31</v>
      </c>
      <c r="C41" s="32"/>
      <c r="D41" s="32"/>
      <c r="E41" s="32"/>
      <c r="F41" s="32"/>
      <c r="G41" s="33"/>
      <c r="H41" s="2" t="s">
        <v>262</v>
      </c>
      <c r="I41" s="2" t="s">
        <v>262</v>
      </c>
      <c r="J41" s="2" t="s">
        <v>262</v>
      </c>
      <c r="K41" s="2" t="s">
        <v>262</v>
      </c>
      <c r="L41" s="2" t="s">
        <v>262</v>
      </c>
      <c r="M41" s="2" t="s">
        <v>262</v>
      </c>
      <c r="N41" s="2" t="s">
        <v>262</v>
      </c>
      <c r="O41" s="2" t="s">
        <v>262</v>
      </c>
      <c r="P41" s="2" t="s">
        <v>262</v>
      </c>
      <c r="Q41" s="2" t="s">
        <v>262</v>
      </c>
      <c r="R41" s="2" t="s">
        <v>262</v>
      </c>
      <c r="S41" s="2" t="s">
        <v>262</v>
      </c>
      <c r="T41" s="2" t="s">
        <v>262</v>
      </c>
      <c r="U41" s="2" t="s">
        <v>262</v>
      </c>
      <c r="V41" s="2" t="s">
        <v>262</v>
      </c>
      <c r="W41" s="2" t="s">
        <v>262</v>
      </c>
      <c r="X41" s="2" t="s">
        <v>262</v>
      </c>
      <c r="Y41" s="2" t="s">
        <v>262</v>
      </c>
      <c r="Z41" s="2" t="s">
        <v>262</v>
      </c>
      <c r="AA41" s="2" t="s">
        <v>262</v>
      </c>
      <c r="AB41" s="2" t="s">
        <v>262</v>
      </c>
      <c r="AC41" s="2" t="s">
        <v>262</v>
      </c>
      <c r="AD41" s="2" t="s">
        <v>262</v>
      </c>
      <c r="AE41" s="2" t="s">
        <v>262</v>
      </c>
      <c r="AF41" s="2" t="s">
        <v>262</v>
      </c>
      <c r="AG41" s="2" t="s">
        <v>262</v>
      </c>
      <c r="AH41" s="2" t="s">
        <v>262</v>
      </c>
      <c r="AI41" s="2" t="s">
        <v>262</v>
      </c>
      <c r="AJ41" s="2" t="s">
        <v>262</v>
      </c>
      <c r="AK41" s="2" t="s">
        <v>262</v>
      </c>
      <c r="AL41" s="2" t="s">
        <v>262</v>
      </c>
      <c r="AM41" s="2" t="s">
        <v>262</v>
      </c>
      <c r="AN41" s="2" t="s">
        <v>262</v>
      </c>
      <c r="AO41" s="2" t="s">
        <v>262</v>
      </c>
      <c r="AP41" s="2" t="s">
        <v>262</v>
      </c>
      <c r="AQ41" s="2" t="s">
        <v>262</v>
      </c>
      <c r="AR41" s="2" t="s">
        <v>262</v>
      </c>
      <c r="AS41" s="2" t="s">
        <v>262</v>
      </c>
      <c r="AT41" s="2" t="s">
        <v>262</v>
      </c>
      <c r="AU41" s="2" t="s">
        <v>262</v>
      </c>
      <c r="AV41" s="2" t="s">
        <v>262</v>
      </c>
      <c r="AW41" s="2" t="s">
        <v>262</v>
      </c>
      <c r="AX41" s="2" t="s">
        <v>262</v>
      </c>
      <c r="AY41" s="2" t="s">
        <v>262</v>
      </c>
      <c r="AZ41" s="2" t="s">
        <v>262</v>
      </c>
      <c r="BA41" s="2" t="s">
        <v>262</v>
      </c>
      <c r="BB41" s="2" t="s">
        <v>262</v>
      </c>
      <c r="BC41" s="2" t="s">
        <v>262</v>
      </c>
      <c r="BD41" s="2" t="s">
        <v>262</v>
      </c>
      <c r="BE41" s="2" t="s">
        <v>262</v>
      </c>
      <c r="BF41" s="2" t="s">
        <v>262</v>
      </c>
      <c r="BG41" s="2" t="s">
        <v>262</v>
      </c>
      <c r="BH41" s="2" t="s">
        <v>262</v>
      </c>
      <c r="BI41" s="2" t="s">
        <v>262</v>
      </c>
      <c r="BJ41" s="2" t="s">
        <v>262</v>
      </c>
      <c r="BK41" s="2" t="s">
        <v>262</v>
      </c>
      <c r="BL41" s="2" t="s">
        <v>262</v>
      </c>
      <c r="BM41" s="2" t="s">
        <v>262</v>
      </c>
      <c r="BN41" s="2" t="s">
        <v>262</v>
      </c>
      <c r="BO41" s="2" t="s">
        <v>262</v>
      </c>
      <c r="BP41" s="2" t="s">
        <v>262</v>
      </c>
      <c r="BQ41" s="2" t="s">
        <v>262</v>
      </c>
      <c r="BR41" s="2" t="s">
        <v>262</v>
      </c>
      <c r="BS41" s="2" t="s">
        <v>262</v>
      </c>
      <c r="BT41" s="2" t="s">
        <v>262</v>
      </c>
      <c r="BU41" s="2" t="s">
        <v>262</v>
      </c>
      <c r="BV41" s="2" t="s">
        <v>262</v>
      </c>
      <c r="BW41" s="2" t="s">
        <v>262</v>
      </c>
      <c r="BX41" s="2" t="s">
        <v>262</v>
      </c>
      <c r="BY41" s="2" t="s">
        <v>262</v>
      </c>
      <c r="BZ41" s="2" t="s">
        <v>262</v>
      </c>
      <c r="CA41" s="2" t="s">
        <v>262</v>
      </c>
      <c r="CB41" s="2" t="s">
        <v>262</v>
      </c>
      <c r="CC41" s="2" t="s">
        <v>262</v>
      </c>
      <c r="CD41" s="2" t="s">
        <v>262</v>
      </c>
      <c r="CE41" s="2" t="s">
        <v>262</v>
      </c>
      <c r="CF41" s="2" t="s">
        <v>262</v>
      </c>
      <c r="CG41" s="2" t="s">
        <v>262</v>
      </c>
      <c r="CH41" s="2" t="s">
        <v>262</v>
      </c>
      <c r="CI41" s="2" t="s">
        <v>262</v>
      </c>
      <c r="CJ41" s="2" t="s">
        <v>262</v>
      </c>
      <c r="CK41" s="2" t="s">
        <v>262</v>
      </c>
      <c r="CL41" s="2" t="s">
        <v>262</v>
      </c>
      <c r="CM41" s="2" t="s">
        <v>262</v>
      </c>
      <c r="CN41" s="2" t="s">
        <v>262</v>
      </c>
      <c r="CO41" s="2" t="s">
        <v>262</v>
      </c>
      <c r="CP41" s="2" t="s">
        <v>262</v>
      </c>
      <c r="CQ41" s="2" t="s">
        <v>262</v>
      </c>
      <c r="CR41" s="2" t="s">
        <v>262</v>
      </c>
      <c r="CS41" s="2" t="s">
        <v>262</v>
      </c>
      <c r="CT41" s="2" t="s">
        <v>262</v>
      </c>
      <c r="CU41" s="2" t="s">
        <v>262</v>
      </c>
      <c r="CV41" s="2" t="s">
        <v>262</v>
      </c>
      <c r="CW41" s="2" t="s">
        <v>262</v>
      </c>
      <c r="CX41" s="2" t="s">
        <v>262</v>
      </c>
      <c r="CY41" s="2" t="s">
        <v>262</v>
      </c>
      <c r="CZ41" s="2" t="s">
        <v>262</v>
      </c>
      <c r="DA41" s="2" t="s">
        <v>262</v>
      </c>
      <c r="DB41" s="2" t="s">
        <v>262</v>
      </c>
      <c r="DC41" s="2" t="s">
        <v>262</v>
      </c>
      <c r="DD41" s="2" t="s">
        <v>262</v>
      </c>
      <c r="DE41" s="2" t="s">
        <v>262</v>
      </c>
      <c r="DF41" s="2" t="s">
        <v>262</v>
      </c>
      <c r="DG41" s="2" t="s">
        <v>262</v>
      </c>
      <c r="DH41" s="2" t="s">
        <v>262</v>
      </c>
      <c r="DI41" s="2" t="s">
        <v>262</v>
      </c>
      <c r="DJ41" s="2" t="s">
        <v>262</v>
      </c>
      <c r="DK41" s="2" t="s">
        <v>262</v>
      </c>
      <c r="DL41" s="2" t="s">
        <v>262</v>
      </c>
    </row>
    <row r="42" spans="2:116" x14ac:dyDescent="0.25">
      <c r="B42" s="31" t="s">
        <v>32</v>
      </c>
      <c r="C42" s="32"/>
      <c r="D42" s="32"/>
      <c r="E42" s="32"/>
      <c r="F42" s="32"/>
      <c r="G42" s="33"/>
      <c r="H42" s="2" t="s">
        <v>262</v>
      </c>
      <c r="I42" s="2" t="s">
        <v>262</v>
      </c>
      <c r="J42" s="2" t="s">
        <v>262</v>
      </c>
      <c r="K42" s="2" t="s">
        <v>262</v>
      </c>
      <c r="L42" s="2" t="s">
        <v>262</v>
      </c>
      <c r="M42" s="2" t="s">
        <v>262</v>
      </c>
      <c r="N42" s="2" t="s">
        <v>262</v>
      </c>
      <c r="O42" s="2" t="s">
        <v>262</v>
      </c>
      <c r="P42" s="2" t="s">
        <v>262</v>
      </c>
      <c r="Q42" s="2" t="s">
        <v>262</v>
      </c>
      <c r="R42" s="2" t="s">
        <v>262</v>
      </c>
      <c r="S42" s="2" t="s">
        <v>262</v>
      </c>
      <c r="T42" s="2" t="s">
        <v>262</v>
      </c>
      <c r="U42" s="2" t="s">
        <v>262</v>
      </c>
      <c r="V42" s="2" t="s">
        <v>262</v>
      </c>
      <c r="W42" s="2" t="s">
        <v>262</v>
      </c>
      <c r="X42" s="2" t="s">
        <v>262</v>
      </c>
      <c r="Y42" s="2" t="s">
        <v>262</v>
      </c>
      <c r="Z42" s="2" t="s">
        <v>262</v>
      </c>
      <c r="AA42" s="2" t="s">
        <v>262</v>
      </c>
      <c r="AB42" s="2" t="s">
        <v>262</v>
      </c>
      <c r="AC42" s="2" t="s">
        <v>262</v>
      </c>
      <c r="AD42" s="2" t="s">
        <v>262</v>
      </c>
      <c r="AE42" s="2" t="s">
        <v>262</v>
      </c>
      <c r="AF42" s="2" t="s">
        <v>262</v>
      </c>
      <c r="AG42" s="2" t="s">
        <v>262</v>
      </c>
      <c r="AH42" s="2" t="s">
        <v>262</v>
      </c>
      <c r="AI42" s="2" t="s">
        <v>262</v>
      </c>
      <c r="AJ42" s="2" t="s">
        <v>262</v>
      </c>
      <c r="AK42" s="2" t="s">
        <v>262</v>
      </c>
      <c r="AL42" s="2" t="s">
        <v>262</v>
      </c>
      <c r="AM42" s="2" t="s">
        <v>262</v>
      </c>
      <c r="AN42" s="2" t="s">
        <v>262</v>
      </c>
      <c r="AO42" s="2" t="s">
        <v>262</v>
      </c>
      <c r="AP42" s="2" t="s">
        <v>262</v>
      </c>
      <c r="AQ42" s="2" t="s">
        <v>262</v>
      </c>
      <c r="AR42" s="2" t="s">
        <v>262</v>
      </c>
      <c r="AS42" s="2" t="s">
        <v>262</v>
      </c>
      <c r="AT42" s="2" t="s">
        <v>262</v>
      </c>
      <c r="AU42" s="2" t="s">
        <v>262</v>
      </c>
      <c r="AV42" s="2" t="s">
        <v>262</v>
      </c>
      <c r="AW42" s="2" t="s">
        <v>262</v>
      </c>
      <c r="AX42" s="2" t="s">
        <v>262</v>
      </c>
      <c r="AY42" s="2" t="s">
        <v>262</v>
      </c>
      <c r="AZ42" s="2" t="s">
        <v>262</v>
      </c>
      <c r="BA42" s="2" t="s">
        <v>262</v>
      </c>
      <c r="BB42" s="2" t="s">
        <v>262</v>
      </c>
      <c r="BC42" s="2" t="s">
        <v>262</v>
      </c>
      <c r="BD42" s="2" t="s">
        <v>262</v>
      </c>
      <c r="BE42" s="2" t="s">
        <v>262</v>
      </c>
      <c r="BF42" s="2" t="s">
        <v>262</v>
      </c>
      <c r="BG42" s="2" t="s">
        <v>262</v>
      </c>
      <c r="BH42" s="2" t="s">
        <v>262</v>
      </c>
      <c r="BI42" s="2" t="s">
        <v>262</v>
      </c>
      <c r="BJ42" s="2" t="s">
        <v>262</v>
      </c>
      <c r="BK42" s="2" t="s">
        <v>262</v>
      </c>
      <c r="BL42" s="2" t="s">
        <v>262</v>
      </c>
      <c r="BM42" s="2" t="s">
        <v>262</v>
      </c>
      <c r="BN42" s="2" t="s">
        <v>262</v>
      </c>
      <c r="BO42" s="2" t="s">
        <v>262</v>
      </c>
      <c r="BP42" s="2" t="s">
        <v>262</v>
      </c>
      <c r="BQ42" s="2" t="s">
        <v>262</v>
      </c>
      <c r="BR42" s="2" t="s">
        <v>262</v>
      </c>
      <c r="BS42" s="2" t="s">
        <v>262</v>
      </c>
      <c r="BT42" s="2" t="s">
        <v>262</v>
      </c>
      <c r="BU42" s="2" t="s">
        <v>262</v>
      </c>
      <c r="BV42" s="2" t="s">
        <v>262</v>
      </c>
      <c r="BW42" s="2" t="s">
        <v>262</v>
      </c>
      <c r="BX42" s="2" t="s">
        <v>262</v>
      </c>
      <c r="BY42" s="2" t="s">
        <v>262</v>
      </c>
      <c r="BZ42" s="2" t="s">
        <v>262</v>
      </c>
      <c r="CA42" s="2" t="s">
        <v>262</v>
      </c>
      <c r="CB42" s="2" t="s">
        <v>262</v>
      </c>
      <c r="CC42" s="2" t="s">
        <v>262</v>
      </c>
      <c r="CD42" s="2" t="s">
        <v>262</v>
      </c>
      <c r="CE42" s="2" t="s">
        <v>262</v>
      </c>
      <c r="CF42" s="2" t="s">
        <v>262</v>
      </c>
      <c r="CG42" s="2" t="s">
        <v>262</v>
      </c>
      <c r="CH42" s="2" t="s">
        <v>262</v>
      </c>
      <c r="CI42" s="2" t="s">
        <v>262</v>
      </c>
      <c r="CJ42" s="2" t="s">
        <v>262</v>
      </c>
      <c r="CK42" s="2" t="s">
        <v>262</v>
      </c>
      <c r="CL42" s="2" t="s">
        <v>262</v>
      </c>
      <c r="CM42" s="2" t="s">
        <v>262</v>
      </c>
      <c r="CN42" s="2" t="s">
        <v>262</v>
      </c>
      <c r="CO42" s="2" t="s">
        <v>262</v>
      </c>
      <c r="CP42" s="2" t="s">
        <v>262</v>
      </c>
      <c r="CQ42" s="2" t="s">
        <v>262</v>
      </c>
      <c r="CR42" s="2" t="s">
        <v>262</v>
      </c>
      <c r="CS42" s="2" t="s">
        <v>262</v>
      </c>
      <c r="CT42" s="2" t="s">
        <v>262</v>
      </c>
      <c r="CU42" s="2" t="s">
        <v>262</v>
      </c>
      <c r="CV42" s="2" t="s">
        <v>262</v>
      </c>
      <c r="CW42" s="2" t="s">
        <v>262</v>
      </c>
      <c r="CX42" s="2" t="s">
        <v>262</v>
      </c>
      <c r="CY42" s="2" t="s">
        <v>262</v>
      </c>
      <c r="CZ42" s="2" t="s">
        <v>262</v>
      </c>
      <c r="DA42" s="2" t="s">
        <v>262</v>
      </c>
      <c r="DB42" s="2" t="s">
        <v>262</v>
      </c>
      <c r="DC42" s="2" t="s">
        <v>262</v>
      </c>
      <c r="DD42" s="2" t="s">
        <v>262</v>
      </c>
      <c r="DE42" s="2" t="s">
        <v>262</v>
      </c>
      <c r="DF42" s="2" t="s">
        <v>262</v>
      </c>
      <c r="DG42" s="2" t="s">
        <v>262</v>
      </c>
      <c r="DH42" s="2" t="s">
        <v>262</v>
      </c>
      <c r="DI42" s="2" t="s">
        <v>262</v>
      </c>
      <c r="DJ42" s="2" t="s">
        <v>262</v>
      </c>
      <c r="DK42" s="2" t="s">
        <v>262</v>
      </c>
      <c r="DL42" s="2" t="s">
        <v>262</v>
      </c>
    </row>
    <row r="43" spans="2:116" x14ac:dyDescent="0.25">
      <c r="B43" s="31" t="s">
        <v>33</v>
      </c>
      <c r="C43" s="32"/>
      <c r="D43" s="32"/>
      <c r="E43" s="32"/>
      <c r="F43" s="32"/>
      <c r="G43" s="33"/>
      <c r="H43" s="2" t="s">
        <v>262</v>
      </c>
      <c r="I43" s="2" t="s">
        <v>262</v>
      </c>
      <c r="J43" s="2" t="s">
        <v>262</v>
      </c>
      <c r="K43" s="2" t="s">
        <v>262</v>
      </c>
      <c r="L43" s="2" t="s">
        <v>262</v>
      </c>
      <c r="M43" s="2" t="s">
        <v>262</v>
      </c>
      <c r="N43" s="2" t="s">
        <v>262</v>
      </c>
      <c r="O43" s="2" t="s">
        <v>262</v>
      </c>
      <c r="P43" s="2" t="s">
        <v>262</v>
      </c>
      <c r="Q43" s="2" t="s">
        <v>262</v>
      </c>
      <c r="R43" s="2" t="s">
        <v>262</v>
      </c>
      <c r="S43" s="2" t="s">
        <v>262</v>
      </c>
      <c r="T43" s="2" t="s">
        <v>262</v>
      </c>
      <c r="U43" s="2" t="s">
        <v>262</v>
      </c>
      <c r="V43" s="2" t="s">
        <v>262</v>
      </c>
      <c r="W43" s="2" t="s">
        <v>262</v>
      </c>
      <c r="X43" s="2" t="s">
        <v>262</v>
      </c>
      <c r="Y43" s="2" t="s">
        <v>262</v>
      </c>
      <c r="Z43" s="2" t="s">
        <v>262</v>
      </c>
      <c r="AA43" s="2" t="s">
        <v>262</v>
      </c>
      <c r="AB43" s="2" t="s">
        <v>262</v>
      </c>
      <c r="AC43" s="2" t="s">
        <v>262</v>
      </c>
      <c r="AD43" s="2" t="s">
        <v>262</v>
      </c>
      <c r="AE43" s="2" t="s">
        <v>262</v>
      </c>
      <c r="AF43" s="2" t="s">
        <v>262</v>
      </c>
      <c r="AG43" s="2" t="s">
        <v>262</v>
      </c>
      <c r="AH43" s="2" t="s">
        <v>262</v>
      </c>
      <c r="AI43" s="2" t="s">
        <v>262</v>
      </c>
      <c r="AJ43" s="2" t="s">
        <v>262</v>
      </c>
      <c r="AK43" s="2" t="s">
        <v>262</v>
      </c>
      <c r="AL43" s="2" t="s">
        <v>262</v>
      </c>
      <c r="AM43" s="2" t="s">
        <v>262</v>
      </c>
      <c r="AN43" s="2" t="s">
        <v>262</v>
      </c>
      <c r="AO43" s="2" t="s">
        <v>262</v>
      </c>
      <c r="AP43" s="2" t="s">
        <v>262</v>
      </c>
      <c r="AQ43" s="2" t="s">
        <v>262</v>
      </c>
      <c r="AR43" s="2" t="s">
        <v>262</v>
      </c>
      <c r="AS43" s="2" t="s">
        <v>262</v>
      </c>
      <c r="AT43" s="2" t="s">
        <v>262</v>
      </c>
      <c r="AU43" s="2" t="s">
        <v>262</v>
      </c>
      <c r="AV43" s="2" t="s">
        <v>262</v>
      </c>
      <c r="AW43" s="2" t="s">
        <v>262</v>
      </c>
      <c r="AX43" s="2" t="s">
        <v>262</v>
      </c>
      <c r="AY43" s="2" t="s">
        <v>262</v>
      </c>
      <c r="AZ43" s="2" t="s">
        <v>262</v>
      </c>
      <c r="BA43" s="2" t="s">
        <v>262</v>
      </c>
      <c r="BB43" s="2" t="s">
        <v>262</v>
      </c>
      <c r="BC43" s="2" t="s">
        <v>262</v>
      </c>
      <c r="BD43" s="2" t="s">
        <v>262</v>
      </c>
      <c r="BE43" s="2" t="s">
        <v>262</v>
      </c>
      <c r="BF43" s="2" t="s">
        <v>262</v>
      </c>
      <c r="BG43" s="2" t="s">
        <v>262</v>
      </c>
      <c r="BH43" s="2" t="s">
        <v>262</v>
      </c>
      <c r="BI43" s="2" t="s">
        <v>262</v>
      </c>
      <c r="BJ43" s="2" t="s">
        <v>262</v>
      </c>
      <c r="BK43" s="2" t="s">
        <v>262</v>
      </c>
      <c r="BL43" s="2" t="s">
        <v>262</v>
      </c>
      <c r="BM43" s="2" t="s">
        <v>262</v>
      </c>
      <c r="BN43" s="2" t="s">
        <v>262</v>
      </c>
      <c r="BO43" s="2" t="s">
        <v>262</v>
      </c>
      <c r="BP43" s="2" t="s">
        <v>262</v>
      </c>
      <c r="BQ43" s="2" t="s">
        <v>262</v>
      </c>
      <c r="BR43" s="2" t="s">
        <v>262</v>
      </c>
      <c r="BS43" s="2" t="s">
        <v>262</v>
      </c>
      <c r="BT43" s="2" t="s">
        <v>262</v>
      </c>
      <c r="BU43" s="2" t="s">
        <v>262</v>
      </c>
      <c r="BV43" s="2" t="s">
        <v>262</v>
      </c>
      <c r="BW43" s="2" t="s">
        <v>262</v>
      </c>
      <c r="BX43" s="2" t="s">
        <v>262</v>
      </c>
      <c r="BY43" s="2" t="s">
        <v>262</v>
      </c>
      <c r="BZ43" s="2" t="s">
        <v>262</v>
      </c>
      <c r="CA43" s="2" t="s">
        <v>262</v>
      </c>
      <c r="CB43" s="2" t="s">
        <v>262</v>
      </c>
      <c r="CC43" s="2" t="s">
        <v>262</v>
      </c>
      <c r="CD43" s="2" t="s">
        <v>262</v>
      </c>
      <c r="CE43" s="2" t="s">
        <v>262</v>
      </c>
      <c r="CF43" s="2" t="s">
        <v>262</v>
      </c>
      <c r="CG43" s="2" t="s">
        <v>262</v>
      </c>
      <c r="CH43" s="2" t="s">
        <v>262</v>
      </c>
      <c r="CI43" s="2" t="s">
        <v>262</v>
      </c>
      <c r="CJ43" s="2" t="s">
        <v>262</v>
      </c>
      <c r="CK43" s="2" t="s">
        <v>262</v>
      </c>
      <c r="CL43" s="2" t="s">
        <v>262</v>
      </c>
      <c r="CM43" s="2" t="s">
        <v>262</v>
      </c>
      <c r="CN43" s="2" t="s">
        <v>262</v>
      </c>
      <c r="CO43" s="2" t="s">
        <v>262</v>
      </c>
      <c r="CP43" s="2" t="s">
        <v>262</v>
      </c>
      <c r="CQ43" s="2" t="s">
        <v>262</v>
      </c>
      <c r="CR43" s="2" t="s">
        <v>262</v>
      </c>
      <c r="CS43" s="2" t="s">
        <v>262</v>
      </c>
      <c r="CT43" s="2" t="s">
        <v>262</v>
      </c>
      <c r="CU43" s="2" t="s">
        <v>262</v>
      </c>
      <c r="CV43" s="2" t="s">
        <v>262</v>
      </c>
      <c r="CW43" s="2" t="s">
        <v>262</v>
      </c>
      <c r="CX43" s="2" t="s">
        <v>262</v>
      </c>
      <c r="CY43" s="2" t="s">
        <v>262</v>
      </c>
      <c r="CZ43" s="2" t="s">
        <v>262</v>
      </c>
      <c r="DA43" s="2" t="s">
        <v>262</v>
      </c>
      <c r="DB43" s="2" t="s">
        <v>262</v>
      </c>
      <c r="DC43" s="2" t="s">
        <v>262</v>
      </c>
      <c r="DD43" s="2" t="s">
        <v>262</v>
      </c>
      <c r="DE43" s="2" t="s">
        <v>262</v>
      </c>
      <c r="DF43" s="2" t="s">
        <v>262</v>
      </c>
      <c r="DG43" s="2" t="s">
        <v>262</v>
      </c>
      <c r="DH43" s="2" t="s">
        <v>262</v>
      </c>
      <c r="DI43" s="2" t="s">
        <v>262</v>
      </c>
      <c r="DJ43" s="2" t="s">
        <v>262</v>
      </c>
      <c r="DK43" s="2" t="s">
        <v>262</v>
      </c>
      <c r="DL43" s="2" t="s">
        <v>262</v>
      </c>
    </row>
    <row r="44" spans="2:116" ht="75" x14ac:dyDescent="0.25">
      <c r="B44" s="31" t="s">
        <v>34</v>
      </c>
      <c r="C44" s="32"/>
      <c r="D44" s="32"/>
      <c r="E44" s="32"/>
      <c r="F44" s="32"/>
      <c r="G44" s="33"/>
      <c r="H44" s="7" t="s">
        <v>297</v>
      </c>
      <c r="I44" s="7" t="s">
        <v>297</v>
      </c>
      <c r="J44" s="7" t="s">
        <v>297</v>
      </c>
      <c r="K44" s="7" t="s">
        <v>297</v>
      </c>
      <c r="L44" s="7" t="s">
        <v>297</v>
      </c>
      <c r="M44" s="7" t="s">
        <v>297</v>
      </c>
      <c r="N44" s="7" t="s">
        <v>297</v>
      </c>
      <c r="O44" s="7" t="s">
        <v>297</v>
      </c>
      <c r="P44" s="7" t="s">
        <v>297</v>
      </c>
      <c r="Q44" s="7" t="s">
        <v>297</v>
      </c>
      <c r="R44" s="7" t="s">
        <v>297</v>
      </c>
      <c r="S44" s="7" t="s">
        <v>297</v>
      </c>
      <c r="T44" s="7" t="s">
        <v>297</v>
      </c>
      <c r="U44" s="7" t="s">
        <v>297</v>
      </c>
      <c r="V44" s="7" t="s">
        <v>297</v>
      </c>
      <c r="W44" s="7" t="s">
        <v>297</v>
      </c>
      <c r="X44" s="7" t="s">
        <v>297</v>
      </c>
      <c r="Y44" s="7" t="s">
        <v>297</v>
      </c>
      <c r="Z44" s="7" t="s">
        <v>297</v>
      </c>
      <c r="AA44" s="7" t="s">
        <v>297</v>
      </c>
      <c r="AB44" s="7" t="s">
        <v>297</v>
      </c>
      <c r="AC44" s="7" t="s">
        <v>297</v>
      </c>
      <c r="AD44" s="7" t="s">
        <v>297</v>
      </c>
      <c r="AE44" s="7" t="s">
        <v>297</v>
      </c>
      <c r="AF44" s="7" t="s">
        <v>297</v>
      </c>
      <c r="AG44" s="7" t="s">
        <v>297</v>
      </c>
      <c r="AH44" s="7" t="s">
        <v>297</v>
      </c>
      <c r="AI44" s="7" t="s">
        <v>297</v>
      </c>
      <c r="AJ44" s="7" t="s">
        <v>297</v>
      </c>
      <c r="AK44" s="7" t="s">
        <v>297</v>
      </c>
      <c r="AL44" s="7" t="s">
        <v>297</v>
      </c>
      <c r="AM44" s="7" t="s">
        <v>297</v>
      </c>
      <c r="AN44" s="7" t="s">
        <v>297</v>
      </c>
      <c r="AO44" s="7" t="s">
        <v>297</v>
      </c>
      <c r="AP44" s="7" t="s">
        <v>297</v>
      </c>
      <c r="AQ44" s="7" t="s">
        <v>297</v>
      </c>
      <c r="AR44" s="7" t="s">
        <v>297</v>
      </c>
      <c r="AS44" s="7" t="s">
        <v>297</v>
      </c>
      <c r="AT44" s="7" t="s">
        <v>297</v>
      </c>
      <c r="AU44" s="7" t="s">
        <v>297</v>
      </c>
      <c r="AV44" s="7" t="s">
        <v>297</v>
      </c>
      <c r="AW44" s="7" t="s">
        <v>297</v>
      </c>
      <c r="AX44" s="7" t="s">
        <v>297</v>
      </c>
      <c r="AY44" s="7" t="s">
        <v>297</v>
      </c>
      <c r="AZ44" s="7" t="s">
        <v>297</v>
      </c>
      <c r="BA44" s="7" t="s">
        <v>297</v>
      </c>
      <c r="BB44" s="7" t="s">
        <v>297</v>
      </c>
      <c r="BC44" s="7" t="s">
        <v>297</v>
      </c>
      <c r="BD44" s="7" t="s">
        <v>297</v>
      </c>
      <c r="BE44" s="7" t="s">
        <v>297</v>
      </c>
      <c r="BF44" s="7" t="s">
        <v>297</v>
      </c>
      <c r="BG44" s="7" t="s">
        <v>297</v>
      </c>
      <c r="BH44" s="7" t="s">
        <v>297</v>
      </c>
      <c r="BI44" s="7" t="s">
        <v>297</v>
      </c>
      <c r="BJ44" s="7" t="s">
        <v>297</v>
      </c>
      <c r="BK44" s="7" t="s">
        <v>297</v>
      </c>
      <c r="BL44" s="7" t="s">
        <v>297</v>
      </c>
      <c r="BM44" s="7" t="s">
        <v>297</v>
      </c>
      <c r="BN44" s="7" t="s">
        <v>297</v>
      </c>
      <c r="BO44" s="7" t="s">
        <v>297</v>
      </c>
      <c r="BP44" s="7" t="s">
        <v>297</v>
      </c>
      <c r="BQ44" s="7" t="s">
        <v>297</v>
      </c>
      <c r="BR44" s="7" t="s">
        <v>297</v>
      </c>
      <c r="BS44" s="7" t="s">
        <v>297</v>
      </c>
      <c r="BT44" s="7" t="s">
        <v>297</v>
      </c>
      <c r="BU44" s="7" t="s">
        <v>297</v>
      </c>
      <c r="BV44" s="7" t="s">
        <v>297</v>
      </c>
      <c r="BW44" s="7" t="s">
        <v>297</v>
      </c>
      <c r="BX44" s="7" t="s">
        <v>297</v>
      </c>
      <c r="BY44" s="7" t="s">
        <v>297</v>
      </c>
      <c r="BZ44" s="7" t="s">
        <v>297</v>
      </c>
      <c r="CA44" s="7" t="s">
        <v>297</v>
      </c>
      <c r="CB44" s="7" t="s">
        <v>297</v>
      </c>
      <c r="CC44" s="7" t="s">
        <v>297</v>
      </c>
      <c r="CD44" s="7" t="s">
        <v>297</v>
      </c>
      <c r="CE44" s="7" t="s">
        <v>297</v>
      </c>
      <c r="CF44" s="7" t="s">
        <v>297</v>
      </c>
      <c r="CG44" s="7" t="s">
        <v>297</v>
      </c>
      <c r="CH44" s="7" t="s">
        <v>297</v>
      </c>
      <c r="CI44" s="7" t="s">
        <v>297</v>
      </c>
      <c r="CJ44" s="7" t="s">
        <v>297</v>
      </c>
      <c r="CK44" s="7" t="s">
        <v>297</v>
      </c>
      <c r="CL44" s="7" t="s">
        <v>297</v>
      </c>
      <c r="CM44" s="7" t="s">
        <v>297</v>
      </c>
      <c r="CN44" s="7" t="s">
        <v>297</v>
      </c>
      <c r="CO44" s="7" t="s">
        <v>297</v>
      </c>
      <c r="CP44" s="7" t="s">
        <v>297</v>
      </c>
      <c r="CQ44" s="7" t="s">
        <v>297</v>
      </c>
      <c r="CR44" s="7" t="s">
        <v>297</v>
      </c>
      <c r="CS44" s="7" t="s">
        <v>297</v>
      </c>
      <c r="CT44" s="7" t="s">
        <v>297</v>
      </c>
      <c r="CU44" s="7" t="s">
        <v>297</v>
      </c>
      <c r="CV44" s="7" t="s">
        <v>297</v>
      </c>
      <c r="CW44" s="7" t="s">
        <v>297</v>
      </c>
      <c r="CX44" s="7" t="s">
        <v>297</v>
      </c>
      <c r="CY44" s="7" t="s">
        <v>297</v>
      </c>
      <c r="CZ44" s="7" t="s">
        <v>297</v>
      </c>
      <c r="DA44" s="7" t="s">
        <v>297</v>
      </c>
      <c r="DB44" s="7" t="s">
        <v>297</v>
      </c>
      <c r="DC44" s="7" t="s">
        <v>297</v>
      </c>
      <c r="DD44" s="7" t="s">
        <v>297</v>
      </c>
      <c r="DE44" s="7" t="s">
        <v>297</v>
      </c>
      <c r="DF44" s="7" t="s">
        <v>297</v>
      </c>
      <c r="DG44" s="7" t="s">
        <v>297</v>
      </c>
      <c r="DH44" s="7" t="s">
        <v>297</v>
      </c>
      <c r="DI44" s="7" t="s">
        <v>297</v>
      </c>
      <c r="DJ44" s="7" t="s">
        <v>297</v>
      </c>
      <c r="DK44" s="7" t="s">
        <v>297</v>
      </c>
      <c r="DL44" s="7" t="s">
        <v>297</v>
      </c>
    </row>
    <row r="45" spans="2:116" ht="33.75" customHeight="1" x14ac:dyDescent="0.25">
      <c r="B45" s="31" t="s">
        <v>35</v>
      </c>
      <c r="C45" s="32"/>
      <c r="D45" s="32"/>
      <c r="E45" s="32"/>
      <c r="F45" s="32"/>
      <c r="G45" s="33"/>
      <c r="H45" s="2" t="s">
        <v>268</v>
      </c>
      <c r="I45" s="2" t="s">
        <v>268</v>
      </c>
      <c r="J45" s="2" t="s">
        <v>268</v>
      </c>
      <c r="K45" s="2" t="s">
        <v>268</v>
      </c>
      <c r="L45" s="2" t="s">
        <v>268</v>
      </c>
      <c r="M45" s="2" t="s">
        <v>268</v>
      </c>
      <c r="N45" s="2" t="s">
        <v>268</v>
      </c>
      <c r="O45" s="2" t="s">
        <v>268</v>
      </c>
      <c r="P45" s="2" t="s">
        <v>268</v>
      </c>
      <c r="Q45" s="2" t="s">
        <v>268</v>
      </c>
      <c r="R45" s="2" t="s">
        <v>268</v>
      </c>
      <c r="S45" s="2" t="s">
        <v>268</v>
      </c>
      <c r="T45" s="2" t="s">
        <v>268</v>
      </c>
      <c r="U45" s="2" t="s">
        <v>268</v>
      </c>
      <c r="V45" s="2" t="s">
        <v>268</v>
      </c>
      <c r="W45" s="2" t="s">
        <v>268</v>
      </c>
      <c r="X45" s="2" t="s">
        <v>268</v>
      </c>
      <c r="Y45" s="2" t="s">
        <v>268</v>
      </c>
      <c r="Z45" s="2" t="s">
        <v>268</v>
      </c>
      <c r="AA45" s="2" t="s">
        <v>268</v>
      </c>
      <c r="AB45" s="2" t="s">
        <v>268</v>
      </c>
      <c r="AC45" s="2" t="s">
        <v>268</v>
      </c>
      <c r="AD45" s="2" t="s">
        <v>268</v>
      </c>
      <c r="AE45" s="2" t="s">
        <v>268</v>
      </c>
      <c r="AF45" s="2" t="s">
        <v>268</v>
      </c>
      <c r="AG45" s="2" t="s">
        <v>268</v>
      </c>
      <c r="AH45" s="2" t="s">
        <v>268</v>
      </c>
      <c r="AI45" s="2" t="s">
        <v>268</v>
      </c>
      <c r="AJ45" s="2" t="s">
        <v>268</v>
      </c>
      <c r="AK45" s="2" t="s">
        <v>268</v>
      </c>
      <c r="AL45" s="2" t="s">
        <v>268</v>
      </c>
      <c r="AM45" s="2" t="s">
        <v>268</v>
      </c>
      <c r="AN45" s="2" t="s">
        <v>268</v>
      </c>
      <c r="AO45" s="2" t="s">
        <v>268</v>
      </c>
      <c r="AP45" s="2" t="s">
        <v>268</v>
      </c>
      <c r="AQ45" s="2" t="s">
        <v>268</v>
      </c>
      <c r="AR45" s="2" t="s">
        <v>268</v>
      </c>
      <c r="AS45" s="2" t="s">
        <v>268</v>
      </c>
      <c r="AT45" s="2" t="s">
        <v>268</v>
      </c>
      <c r="AU45" s="2" t="s">
        <v>268</v>
      </c>
      <c r="AV45" s="2" t="s">
        <v>268</v>
      </c>
      <c r="AW45" s="2" t="s">
        <v>268</v>
      </c>
      <c r="AX45" s="2" t="s">
        <v>268</v>
      </c>
      <c r="AY45" s="2" t="s">
        <v>268</v>
      </c>
      <c r="AZ45" s="2" t="s">
        <v>268</v>
      </c>
      <c r="BA45" s="2" t="s">
        <v>268</v>
      </c>
      <c r="BB45" s="2" t="s">
        <v>268</v>
      </c>
      <c r="BC45" s="2" t="s">
        <v>268</v>
      </c>
      <c r="BD45" s="2" t="s">
        <v>268</v>
      </c>
      <c r="BE45" s="2" t="s">
        <v>268</v>
      </c>
      <c r="BF45" s="2" t="s">
        <v>268</v>
      </c>
      <c r="BG45" s="2" t="s">
        <v>268</v>
      </c>
      <c r="BH45" s="2" t="s">
        <v>268</v>
      </c>
      <c r="BI45" s="2" t="s">
        <v>268</v>
      </c>
      <c r="BJ45" s="2" t="s">
        <v>268</v>
      </c>
      <c r="BK45" s="2" t="s">
        <v>268</v>
      </c>
      <c r="BL45" s="2" t="s">
        <v>268</v>
      </c>
      <c r="BM45" s="2" t="s">
        <v>268</v>
      </c>
      <c r="BN45" s="2" t="s">
        <v>268</v>
      </c>
      <c r="BO45" s="2" t="s">
        <v>268</v>
      </c>
      <c r="BP45" s="2" t="s">
        <v>268</v>
      </c>
      <c r="BQ45" s="2" t="s">
        <v>268</v>
      </c>
      <c r="BR45" s="2" t="s">
        <v>268</v>
      </c>
      <c r="BS45" s="2" t="s">
        <v>268</v>
      </c>
      <c r="BT45" s="2" t="s">
        <v>268</v>
      </c>
      <c r="BU45" s="2" t="s">
        <v>268</v>
      </c>
      <c r="BV45" s="2" t="s">
        <v>268</v>
      </c>
      <c r="BW45" s="2" t="s">
        <v>268</v>
      </c>
      <c r="BX45" s="2" t="s">
        <v>268</v>
      </c>
      <c r="BY45" s="2" t="s">
        <v>268</v>
      </c>
      <c r="BZ45" s="2" t="s">
        <v>268</v>
      </c>
      <c r="CA45" s="2" t="s">
        <v>268</v>
      </c>
      <c r="CB45" s="2" t="s">
        <v>268</v>
      </c>
      <c r="CC45" s="2" t="s">
        <v>268</v>
      </c>
      <c r="CD45" s="2" t="s">
        <v>268</v>
      </c>
      <c r="CE45" s="2" t="s">
        <v>268</v>
      </c>
      <c r="CF45" s="2" t="s">
        <v>268</v>
      </c>
      <c r="CG45" s="2" t="s">
        <v>268</v>
      </c>
      <c r="CH45" s="2" t="s">
        <v>268</v>
      </c>
      <c r="CI45" s="2" t="s">
        <v>268</v>
      </c>
      <c r="CJ45" s="2" t="s">
        <v>268</v>
      </c>
      <c r="CK45" s="2" t="s">
        <v>268</v>
      </c>
      <c r="CL45" s="2" t="s">
        <v>268</v>
      </c>
      <c r="CM45" s="2" t="s">
        <v>268</v>
      </c>
      <c r="CN45" s="2" t="s">
        <v>268</v>
      </c>
      <c r="CO45" s="2" t="s">
        <v>268</v>
      </c>
      <c r="CP45" s="2" t="s">
        <v>268</v>
      </c>
      <c r="CQ45" s="2" t="s">
        <v>268</v>
      </c>
      <c r="CR45" s="2" t="s">
        <v>268</v>
      </c>
      <c r="CS45" s="2" t="s">
        <v>268</v>
      </c>
      <c r="CT45" s="2" t="s">
        <v>268</v>
      </c>
      <c r="CU45" s="2" t="s">
        <v>268</v>
      </c>
      <c r="CV45" s="2" t="s">
        <v>268</v>
      </c>
      <c r="CW45" s="2" t="s">
        <v>268</v>
      </c>
      <c r="CX45" s="2" t="s">
        <v>268</v>
      </c>
      <c r="CY45" s="2" t="s">
        <v>268</v>
      </c>
      <c r="CZ45" s="2" t="s">
        <v>268</v>
      </c>
      <c r="DA45" s="2" t="s">
        <v>268</v>
      </c>
      <c r="DB45" s="2" t="s">
        <v>268</v>
      </c>
      <c r="DC45" s="2" t="s">
        <v>268</v>
      </c>
      <c r="DD45" s="2" t="s">
        <v>268</v>
      </c>
      <c r="DE45" s="2" t="s">
        <v>268</v>
      </c>
      <c r="DF45" s="2" t="s">
        <v>268</v>
      </c>
      <c r="DG45" s="2" t="s">
        <v>268</v>
      </c>
      <c r="DH45" s="2" t="s">
        <v>268</v>
      </c>
      <c r="DI45" s="2" t="s">
        <v>268</v>
      </c>
      <c r="DJ45" s="2" t="s">
        <v>268</v>
      </c>
      <c r="DK45" s="2" t="s">
        <v>268</v>
      </c>
      <c r="DL45" s="2" t="s">
        <v>268</v>
      </c>
    </row>
    <row r="46" spans="2:116" x14ac:dyDescent="0.25">
      <c r="B46" s="31" t="s">
        <v>36</v>
      </c>
      <c r="C46" s="32"/>
      <c r="D46" s="32"/>
      <c r="E46" s="32"/>
      <c r="F46" s="32"/>
      <c r="G46" s="33"/>
      <c r="H46" s="2" t="s">
        <v>262</v>
      </c>
      <c r="I46" s="2" t="s">
        <v>262</v>
      </c>
      <c r="J46" s="2" t="s">
        <v>262</v>
      </c>
      <c r="K46" s="2" t="s">
        <v>262</v>
      </c>
      <c r="L46" s="2" t="s">
        <v>262</v>
      </c>
      <c r="M46" s="2" t="s">
        <v>262</v>
      </c>
      <c r="N46" s="2" t="s">
        <v>262</v>
      </c>
      <c r="O46" s="2" t="s">
        <v>262</v>
      </c>
      <c r="P46" s="2" t="s">
        <v>262</v>
      </c>
      <c r="Q46" s="2" t="s">
        <v>262</v>
      </c>
      <c r="R46" s="2" t="s">
        <v>262</v>
      </c>
      <c r="S46" s="2" t="s">
        <v>262</v>
      </c>
      <c r="T46" s="2" t="s">
        <v>262</v>
      </c>
      <c r="U46" s="2" t="s">
        <v>262</v>
      </c>
      <c r="V46" s="2" t="s">
        <v>262</v>
      </c>
      <c r="W46" s="2" t="s">
        <v>262</v>
      </c>
      <c r="X46" s="2" t="s">
        <v>262</v>
      </c>
      <c r="Y46" s="2" t="s">
        <v>262</v>
      </c>
      <c r="Z46" s="2" t="s">
        <v>262</v>
      </c>
      <c r="AA46" s="2" t="s">
        <v>262</v>
      </c>
      <c r="AB46" s="2" t="s">
        <v>262</v>
      </c>
      <c r="AC46" s="2" t="s">
        <v>262</v>
      </c>
      <c r="AD46" s="2" t="s">
        <v>262</v>
      </c>
      <c r="AE46" s="2" t="s">
        <v>262</v>
      </c>
      <c r="AF46" s="2" t="s">
        <v>262</v>
      </c>
      <c r="AG46" s="2" t="s">
        <v>262</v>
      </c>
      <c r="AH46" s="2" t="s">
        <v>262</v>
      </c>
      <c r="AI46" s="2" t="s">
        <v>262</v>
      </c>
      <c r="AJ46" s="2" t="s">
        <v>262</v>
      </c>
      <c r="AK46" s="2" t="s">
        <v>262</v>
      </c>
      <c r="AL46" s="2" t="s">
        <v>262</v>
      </c>
      <c r="AM46" s="2" t="s">
        <v>262</v>
      </c>
      <c r="AN46" s="2" t="s">
        <v>262</v>
      </c>
      <c r="AO46" s="2" t="s">
        <v>262</v>
      </c>
      <c r="AP46" s="2" t="s">
        <v>262</v>
      </c>
      <c r="AQ46" s="2" t="s">
        <v>262</v>
      </c>
      <c r="AR46" s="2" t="s">
        <v>262</v>
      </c>
      <c r="AS46" s="2" t="s">
        <v>262</v>
      </c>
      <c r="AT46" s="2" t="s">
        <v>262</v>
      </c>
      <c r="AU46" s="2" t="s">
        <v>262</v>
      </c>
      <c r="AV46" s="2" t="s">
        <v>262</v>
      </c>
      <c r="AW46" s="2" t="s">
        <v>262</v>
      </c>
      <c r="AX46" s="2" t="s">
        <v>262</v>
      </c>
      <c r="AY46" s="2" t="s">
        <v>262</v>
      </c>
      <c r="AZ46" s="2" t="s">
        <v>262</v>
      </c>
      <c r="BA46" s="2" t="s">
        <v>262</v>
      </c>
      <c r="BB46" s="2" t="s">
        <v>262</v>
      </c>
      <c r="BC46" s="2" t="s">
        <v>262</v>
      </c>
      <c r="BD46" s="2" t="s">
        <v>262</v>
      </c>
      <c r="BE46" s="2" t="s">
        <v>262</v>
      </c>
      <c r="BF46" s="2" t="s">
        <v>262</v>
      </c>
      <c r="BG46" s="2" t="s">
        <v>262</v>
      </c>
      <c r="BH46" s="2" t="s">
        <v>262</v>
      </c>
      <c r="BI46" s="2" t="s">
        <v>262</v>
      </c>
      <c r="BJ46" s="2" t="s">
        <v>262</v>
      </c>
      <c r="BK46" s="2" t="s">
        <v>262</v>
      </c>
      <c r="BL46" s="2" t="s">
        <v>262</v>
      </c>
      <c r="BM46" s="2" t="s">
        <v>262</v>
      </c>
      <c r="BN46" s="2" t="s">
        <v>262</v>
      </c>
      <c r="BO46" s="2" t="s">
        <v>262</v>
      </c>
      <c r="BP46" s="2" t="s">
        <v>262</v>
      </c>
      <c r="BQ46" s="2" t="s">
        <v>262</v>
      </c>
      <c r="BR46" s="2" t="s">
        <v>262</v>
      </c>
      <c r="BS46" s="2" t="s">
        <v>262</v>
      </c>
      <c r="BT46" s="2" t="s">
        <v>262</v>
      </c>
      <c r="BU46" s="2" t="s">
        <v>262</v>
      </c>
      <c r="BV46" s="2" t="s">
        <v>262</v>
      </c>
      <c r="BW46" s="2" t="s">
        <v>262</v>
      </c>
      <c r="BX46" s="2" t="s">
        <v>262</v>
      </c>
      <c r="BY46" s="2" t="s">
        <v>262</v>
      </c>
      <c r="BZ46" s="2" t="s">
        <v>262</v>
      </c>
      <c r="CA46" s="2" t="s">
        <v>262</v>
      </c>
      <c r="CB46" s="2" t="s">
        <v>262</v>
      </c>
      <c r="CC46" s="2" t="s">
        <v>262</v>
      </c>
      <c r="CD46" s="2" t="s">
        <v>262</v>
      </c>
      <c r="CE46" s="2" t="s">
        <v>262</v>
      </c>
      <c r="CF46" s="2" t="s">
        <v>262</v>
      </c>
      <c r="CG46" s="2" t="s">
        <v>262</v>
      </c>
      <c r="CH46" s="2" t="s">
        <v>262</v>
      </c>
      <c r="CI46" s="2" t="s">
        <v>262</v>
      </c>
      <c r="CJ46" s="2" t="s">
        <v>262</v>
      </c>
      <c r="CK46" s="2" t="s">
        <v>262</v>
      </c>
      <c r="CL46" s="2" t="s">
        <v>262</v>
      </c>
      <c r="CM46" s="2" t="s">
        <v>262</v>
      </c>
      <c r="CN46" s="2" t="s">
        <v>262</v>
      </c>
      <c r="CO46" s="2" t="s">
        <v>262</v>
      </c>
      <c r="CP46" s="2" t="s">
        <v>262</v>
      </c>
      <c r="CQ46" s="2" t="s">
        <v>262</v>
      </c>
      <c r="CR46" s="2" t="s">
        <v>262</v>
      </c>
      <c r="CS46" s="2" t="s">
        <v>262</v>
      </c>
      <c r="CT46" s="2" t="s">
        <v>262</v>
      </c>
      <c r="CU46" s="2" t="s">
        <v>262</v>
      </c>
      <c r="CV46" s="2" t="s">
        <v>262</v>
      </c>
      <c r="CW46" s="2" t="s">
        <v>262</v>
      </c>
      <c r="CX46" s="2" t="s">
        <v>262</v>
      </c>
      <c r="CY46" s="2" t="s">
        <v>262</v>
      </c>
      <c r="CZ46" s="2" t="s">
        <v>262</v>
      </c>
      <c r="DA46" s="2" t="s">
        <v>262</v>
      </c>
      <c r="DB46" s="2" t="s">
        <v>262</v>
      </c>
      <c r="DC46" s="2" t="s">
        <v>262</v>
      </c>
      <c r="DD46" s="2" t="s">
        <v>262</v>
      </c>
      <c r="DE46" s="2" t="s">
        <v>262</v>
      </c>
      <c r="DF46" s="2" t="s">
        <v>262</v>
      </c>
      <c r="DG46" s="2" t="s">
        <v>262</v>
      </c>
      <c r="DH46" s="2" t="s">
        <v>262</v>
      </c>
      <c r="DI46" s="2" t="s">
        <v>262</v>
      </c>
      <c r="DJ46" s="2" t="s">
        <v>262</v>
      </c>
      <c r="DK46" s="2" t="s">
        <v>262</v>
      </c>
      <c r="DL46" s="2" t="s">
        <v>262</v>
      </c>
    </row>
  </sheetData>
  <mergeCells count="38">
    <mergeCell ref="B13:G13"/>
    <mergeCell ref="B7:CJ7"/>
    <mergeCell ref="B9:G9"/>
    <mergeCell ref="B10:G10"/>
    <mergeCell ref="B11:G11"/>
    <mergeCell ref="B12:G12"/>
    <mergeCell ref="B26:G26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38:G38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45:G45"/>
    <mergeCell ref="B46:G46"/>
    <mergeCell ref="B39:G39"/>
    <mergeCell ref="B40:G40"/>
    <mergeCell ref="B41:G41"/>
    <mergeCell ref="B42:G42"/>
    <mergeCell ref="B43:G43"/>
    <mergeCell ref="B44:G4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O99"/>
  <sheetViews>
    <sheetView showGridLines="0" workbookViewId="0">
      <selection activeCell="J5" sqref="J5"/>
    </sheetView>
  </sheetViews>
  <sheetFormatPr defaultRowHeight="15" x14ac:dyDescent="0.25"/>
  <cols>
    <col min="2" max="6" width="12.7109375" customWidth="1"/>
    <col min="7" max="7" width="15.7109375" customWidth="1"/>
    <col min="8" max="8" width="13.140625" bestFit="1" customWidth="1"/>
    <col min="9" max="9" width="13.85546875" bestFit="1" customWidth="1"/>
  </cols>
  <sheetData>
    <row r="7" spans="2:15" ht="18.75" x14ac:dyDescent="0.25">
      <c r="B7" s="44" t="s">
        <v>38</v>
      </c>
      <c r="C7" s="44"/>
      <c r="D7" s="44"/>
      <c r="E7" s="44"/>
      <c r="F7" s="44"/>
      <c r="G7" s="44"/>
      <c r="H7" s="44"/>
      <c r="J7" s="45"/>
      <c r="K7" s="45"/>
      <c r="L7" s="45"/>
      <c r="M7" s="45"/>
      <c r="N7" s="45"/>
      <c r="O7" s="45"/>
    </row>
    <row r="8" spans="2:15" ht="5.25" customHeight="1" x14ac:dyDescent="0.25"/>
    <row r="9" spans="2:15" ht="45" x14ac:dyDescent="0.25">
      <c r="C9" s="46"/>
      <c r="D9" s="46"/>
      <c r="E9" s="46"/>
      <c r="F9" s="46"/>
      <c r="G9" s="46"/>
      <c r="H9" s="47" t="s">
        <v>39</v>
      </c>
      <c r="I9" s="8" t="s">
        <v>40</v>
      </c>
    </row>
    <row r="10" spans="2:15" x14ac:dyDescent="0.25">
      <c r="B10" s="55" t="s">
        <v>41</v>
      </c>
      <c r="C10" s="56"/>
      <c r="D10" s="56"/>
      <c r="E10" s="56"/>
      <c r="F10" s="56"/>
      <c r="G10" s="56"/>
      <c r="H10" s="56"/>
      <c r="I10" s="57"/>
    </row>
    <row r="11" spans="2:15" ht="15" customHeight="1" x14ac:dyDescent="0.25">
      <c r="B11" s="2">
        <v>1</v>
      </c>
      <c r="C11" s="35" t="s">
        <v>42</v>
      </c>
      <c r="D11" s="36"/>
      <c r="E11" s="36"/>
      <c r="F11" s="36"/>
      <c r="G11" s="37"/>
      <c r="H11" s="9">
        <f>ROUND(IFERROR(VLOOKUP(A11,'[1]DLO - Mitra'!$I:$J,2,FALSE)/1000,0)-IFERROR(VLOOKUP("111.91.01",'[1]DLO - Mitra'!$I:$J,2,FALSE)/1000,0),0)</f>
        <v>-18335</v>
      </c>
      <c r="I11" s="48" t="s">
        <v>299</v>
      </c>
    </row>
    <row r="12" spans="2:15" ht="15" customHeight="1" x14ac:dyDescent="0.25">
      <c r="B12" s="2">
        <v>2</v>
      </c>
      <c r="C12" s="35" t="s">
        <v>43</v>
      </c>
      <c r="D12" s="36"/>
      <c r="E12" s="36"/>
      <c r="F12" s="36"/>
      <c r="G12" s="37"/>
      <c r="H12" s="9">
        <f>ROUND(IFERROR(VLOOKUP("111.02",'[1]DLO - Mitra'!$I:$J,2,FALSE)/1000,0)-IFERROR(VLOOKUP("111.91.03",'[1]DLO - Mitra'!$I:$J,2,FALSE)/1000,0)+IFERROR(VLOOKUP("111.05",'[1]DLO - Mitra'!$I:$J,2,FALSE)/1000,0)-IFERROR(VLOOKUP("111.91.04",'[1]DLO - Mitra'!$I:$J,2,FALSE)/1000,0)+IFERROR(VLOOKUP("111.04",'[1]DLO - Mitra'!$I:$J,2,FALSE)/1000,0),0)</f>
        <v>192137</v>
      </c>
      <c r="I12" s="2" t="s">
        <v>300</v>
      </c>
    </row>
    <row r="13" spans="2:15" ht="15" customHeight="1" x14ac:dyDescent="0.25">
      <c r="B13" s="2">
        <v>3</v>
      </c>
      <c r="C13" s="35" t="s">
        <v>44</v>
      </c>
      <c r="D13" s="36"/>
      <c r="E13" s="36"/>
      <c r="F13" s="36"/>
      <c r="G13" s="37"/>
      <c r="H13" s="9">
        <f>ROUND(IFERROR(VLOOKUP("111.03",'[1]DLO - Mitra'!$I:$J,2,FALSE)/1000,0),0)</f>
        <v>0</v>
      </c>
      <c r="I13" s="48"/>
    </row>
    <row r="14" spans="2:15" ht="15" customHeight="1" x14ac:dyDescent="0.25">
      <c r="B14" s="2">
        <v>5</v>
      </c>
      <c r="C14" s="35" t="s">
        <v>45</v>
      </c>
      <c r="D14" s="36"/>
      <c r="E14" s="36"/>
      <c r="F14" s="36"/>
      <c r="G14" s="37"/>
      <c r="H14" s="49">
        <v>0</v>
      </c>
      <c r="I14" s="48"/>
    </row>
    <row r="15" spans="2:15" ht="15" customHeight="1" x14ac:dyDescent="0.25">
      <c r="B15" s="2">
        <v>6</v>
      </c>
      <c r="C15" s="38" t="s">
        <v>46</v>
      </c>
      <c r="D15" s="39"/>
      <c r="E15" s="39"/>
      <c r="F15" s="39"/>
      <c r="G15" s="40"/>
      <c r="H15" s="50">
        <f>SUM(H11:H14)</f>
        <v>173802</v>
      </c>
      <c r="I15" s="51"/>
    </row>
    <row r="16" spans="2:15" x14ac:dyDescent="0.25">
      <c r="B16" s="55" t="s">
        <v>41</v>
      </c>
      <c r="C16" s="56"/>
      <c r="D16" s="56"/>
      <c r="E16" s="56"/>
      <c r="F16" s="56"/>
      <c r="G16" s="56"/>
      <c r="H16" s="56"/>
      <c r="I16" s="57"/>
    </row>
    <row r="17" spans="2:9" ht="15" customHeight="1" x14ac:dyDescent="0.25">
      <c r="B17" s="2">
        <v>7</v>
      </c>
      <c r="C17" s="35" t="s">
        <v>47</v>
      </c>
      <c r="D17" s="36"/>
      <c r="E17" s="36"/>
      <c r="F17" s="36"/>
      <c r="G17" s="37"/>
      <c r="H17" s="9">
        <v>0</v>
      </c>
      <c r="I17" s="48"/>
    </row>
    <row r="18" spans="2:9" ht="15" customHeight="1" x14ac:dyDescent="0.25">
      <c r="B18" s="2">
        <v>8</v>
      </c>
      <c r="C18" s="35" t="s">
        <v>48</v>
      </c>
      <c r="D18" s="36"/>
      <c r="E18" s="36"/>
      <c r="F18" s="36"/>
      <c r="G18" s="37"/>
      <c r="H18" s="9">
        <f>ROUND(IFERROR(VLOOKUP(A18,'[1]DLO - Mitra'!$I:$J,2,FALSE)/1000,0),0)</f>
        <v>0</v>
      </c>
      <c r="I18" s="48"/>
    </row>
    <row r="19" spans="2:9" ht="15" customHeight="1" x14ac:dyDescent="0.25">
      <c r="B19" s="2">
        <v>9</v>
      </c>
      <c r="C19" s="35" t="s">
        <v>49</v>
      </c>
      <c r="D19" s="36"/>
      <c r="E19" s="36"/>
      <c r="F19" s="36"/>
      <c r="G19" s="37"/>
      <c r="H19" s="9">
        <f>ROUND(IFERROR(VLOOKUP(A19,'[1]DLO - Mitra'!$I:$J,2,FALSE)/1000,0),0)</f>
        <v>0</v>
      </c>
      <c r="I19" s="48"/>
    </row>
    <row r="20" spans="2:9" ht="15" customHeight="1" x14ac:dyDescent="0.25">
      <c r="B20" s="2">
        <v>10</v>
      </c>
      <c r="C20" s="35" t="s">
        <v>50</v>
      </c>
      <c r="D20" s="36"/>
      <c r="E20" s="36"/>
      <c r="F20" s="36"/>
      <c r="G20" s="37"/>
      <c r="H20" s="9">
        <f>ROUND(IFERROR(VLOOKUP(A20,'[1]DLO - Mitra'!$I:$J,2,FALSE)/1000,0),0)</f>
        <v>0</v>
      </c>
      <c r="I20" s="48"/>
    </row>
    <row r="21" spans="2:9" ht="15" customHeight="1" x14ac:dyDescent="0.25">
      <c r="B21" s="2">
        <v>11</v>
      </c>
      <c r="C21" s="35" t="s">
        <v>51</v>
      </c>
      <c r="D21" s="36"/>
      <c r="E21" s="36"/>
      <c r="F21" s="36"/>
      <c r="G21" s="37"/>
      <c r="H21" s="9">
        <f>ROUND(IFERROR(VLOOKUP(A21,'[1]DLO - Mitra'!$I:$J,2,FALSE)/1000,0),0)</f>
        <v>0</v>
      </c>
      <c r="I21" s="48"/>
    </row>
    <row r="22" spans="2:9" ht="15" customHeight="1" x14ac:dyDescent="0.25">
      <c r="B22" s="2">
        <v>15</v>
      </c>
      <c r="C22" s="35" t="s">
        <v>52</v>
      </c>
      <c r="D22" s="36"/>
      <c r="E22" s="36"/>
      <c r="F22" s="36"/>
      <c r="G22" s="37"/>
      <c r="H22" s="9">
        <f>ROUND(IFERROR(VLOOKUP(A22,'[1]DLO - Mitra'!$I:$J,2,FALSE)/1000,0),0)</f>
        <v>0</v>
      </c>
      <c r="I22" s="48"/>
    </row>
    <row r="23" spans="2:9" ht="15" customHeight="1" x14ac:dyDescent="0.25">
      <c r="B23" s="2">
        <v>16</v>
      </c>
      <c r="C23" s="35" t="s">
        <v>53</v>
      </c>
      <c r="D23" s="36"/>
      <c r="E23" s="36"/>
      <c r="F23" s="36"/>
      <c r="G23" s="37"/>
      <c r="H23" s="9">
        <f>ROUND(IFERROR(VLOOKUP(A23,'[1]DLO - Mitra'!$I:$J,2,FALSE)/1000,0),0)</f>
        <v>0</v>
      </c>
      <c r="I23" s="48"/>
    </row>
    <row r="24" spans="2:9" ht="15" customHeight="1" x14ac:dyDescent="0.25">
      <c r="B24" s="2">
        <v>17</v>
      </c>
      <c r="C24" s="35" t="s">
        <v>54</v>
      </c>
      <c r="D24" s="36"/>
      <c r="E24" s="36"/>
      <c r="F24" s="36"/>
      <c r="G24" s="37"/>
      <c r="H24" s="9">
        <f>ROUND(IFERROR(VLOOKUP(A24,'[1]DLO - Mitra'!$I:$J,2,FALSE)/1000,0)+IFERROR(VLOOKUP("111.92.11",'[1]DLO - Mitra'!$I:$J,2,FALSE)/1000,0),0)</f>
        <v>18633</v>
      </c>
      <c r="I24" s="48"/>
    </row>
    <row r="25" spans="2:9" ht="15" customHeight="1" x14ac:dyDescent="0.25">
      <c r="B25" s="2">
        <v>18</v>
      </c>
      <c r="C25" s="35" t="s">
        <v>55</v>
      </c>
      <c r="D25" s="36"/>
      <c r="E25" s="36"/>
      <c r="F25" s="36"/>
      <c r="G25" s="37"/>
      <c r="H25" s="9">
        <f>IFERROR(VLOOKUP(A25,'[1]DLO - Mitra'!$I:$J,2,FALSE)/1000,0)</f>
        <v>0</v>
      </c>
      <c r="I25" s="48"/>
    </row>
    <row r="26" spans="2:9" ht="15" customHeight="1" x14ac:dyDescent="0.25">
      <c r="B26" s="2">
        <v>19</v>
      </c>
      <c r="C26" s="35" t="s">
        <v>56</v>
      </c>
      <c r="D26" s="36"/>
      <c r="E26" s="36"/>
      <c r="F26" s="36"/>
      <c r="G26" s="37"/>
      <c r="H26" s="9">
        <f>IFERROR(VLOOKUP(A26,'[1]DLO - Mitra'!$I:$J,2,FALSE)/1000,0)</f>
        <v>0</v>
      </c>
      <c r="I26" s="48"/>
    </row>
    <row r="27" spans="2:9" ht="15" customHeight="1" x14ac:dyDescent="0.25">
      <c r="B27" s="2">
        <v>21</v>
      </c>
      <c r="C27" s="35" t="s">
        <v>57</v>
      </c>
      <c r="D27" s="36"/>
      <c r="E27" s="36"/>
      <c r="F27" s="36"/>
      <c r="G27" s="37"/>
      <c r="H27" s="9">
        <f>ROUND(IFERROR(VLOOKUP(A27,'[1]DLO - Mitra'!$I:$J,2,FALSE)/1000,0),0)</f>
        <v>0</v>
      </c>
      <c r="I27" s="48"/>
    </row>
    <row r="28" spans="2:9" ht="15" customHeight="1" x14ac:dyDescent="0.25">
      <c r="B28" s="2">
        <v>22</v>
      </c>
      <c r="C28" s="35" t="s">
        <v>58</v>
      </c>
      <c r="D28" s="36"/>
      <c r="E28" s="36"/>
      <c r="F28" s="36"/>
      <c r="G28" s="37"/>
      <c r="H28" s="9">
        <f>ROUND(IFERROR(VLOOKUP(A28,'[1]DLO - Mitra'!$I:$J,2,FALSE)/1000,0),0)</f>
        <v>0</v>
      </c>
      <c r="I28" s="48"/>
    </row>
    <row r="29" spans="2:9" ht="15" customHeight="1" x14ac:dyDescent="0.25">
      <c r="B29" s="2">
        <v>23</v>
      </c>
      <c r="C29" s="35" t="s">
        <v>59</v>
      </c>
      <c r="D29" s="36"/>
      <c r="E29" s="36"/>
      <c r="F29" s="36"/>
      <c r="G29" s="37"/>
      <c r="H29" s="9">
        <f>ROUND(IFERROR(VLOOKUP(A29,'[1]DLO - Mitra'!$I:$J,2,FALSE)/1000,0),0)</f>
        <v>0</v>
      </c>
      <c r="I29" s="48"/>
    </row>
    <row r="30" spans="2:9" ht="15" customHeight="1" x14ac:dyDescent="0.25">
      <c r="B30" s="2">
        <v>25</v>
      </c>
      <c r="C30" s="35" t="s">
        <v>60</v>
      </c>
      <c r="D30" s="36"/>
      <c r="E30" s="36"/>
      <c r="F30" s="36"/>
      <c r="G30" s="37"/>
      <c r="H30" s="9">
        <f>ROUND(IFERROR(VLOOKUP(A30,'[1]DLO - Mitra'!$I:$J,2,FALSE)/1000,0),0)</f>
        <v>0</v>
      </c>
      <c r="I30" s="48"/>
    </row>
    <row r="31" spans="2:9" ht="15" customHeight="1" x14ac:dyDescent="0.25">
      <c r="B31" s="2">
        <v>26</v>
      </c>
      <c r="C31" s="35" t="s">
        <v>61</v>
      </c>
      <c r="D31" s="36"/>
      <c r="E31" s="36"/>
      <c r="F31" s="36"/>
      <c r="G31" s="37"/>
      <c r="H31" s="9">
        <f>ROUND(IFERROR(VLOOKUP(A31,'[1]DLO - Mitra'!$I:$J,2,FALSE)/1000,0),0)</f>
        <v>0</v>
      </c>
      <c r="I31" s="48"/>
    </row>
    <row r="32" spans="2:9" ht="15" customHeight="1" x14ac:dyDescent="0.25">
      <c r="B32" s="2" t="s">
        <v>301</v>
      </c>
      <c r="C32" s="35" t="s">
        <v>62</v>
      </c>
      <c r="D32" s="36"/>
      <c r="E32" s="36"/>
      <c r="F32" s="36"/>
      <c r="G32" s="37"/>
      <c r="H32" s="9">
        <f>ROUND(IFERROR(VLOOKUP(A32,'[1]DLO - Mitra'!$I:$J,2,FALSE)/1000,0),0)</f>
        <v>0</v>
      </c>
      <c r="I32" s="48"/>
    </row>
    <row r="33" spans="2:9" ht="15" customHeight="1" x14ac:dyDescent="0.25">
      <c r="B33" s="2" t="s">
        <v>302</v>
      </c>
      <c r="C33" s="35" t="s">
        <v>63</v>
      </c>
      <c r="D33" s="36"/>
      <c r="E33" s="36"/>
      <c r="F33" s="36"/>
      <c r="G33" s="37"/>
      <c r="H33" s="9">
        <f>ROUND(IFERROR(VLOOKUP(A33,'[1]DLO - Mitra'!$I:$J,2,FALSE)/1000,0),0)</f>
        <v>0</v>
      </c>
      <c r="I33" s="48"/>
    </row>
    <row r="34" spans="2:9" ht="15" customHeight="1" x14ac:dyDescent="0.25">
      <c r="B34" s="2" t="s">
        <v>303</v>
      </c>
      <c r="C34" s="35" t="s">
        <v>64</v>
      </c>
      <c r="D34" s="36"/>
      <c r="E34" s="36"/>
      <c r="F34" s="36"/>
      <c r="G34" s="37"/>
      <c r="H34" s="9">
        <f>ROUND(IFERROR(VLOOKUP(A34,'[1]DLO - Mitra'!$I:$J,2,FALSE)/1000,0),0)</f>
        <v>0</v>
      </c>
      <c r="I34" s="48"/>
    </row>
    <row r="35" spans="2:9" ht="15" customHeight="1" x14ac:dyDescent="0.25">
      <c r="B35" s="2" t="s">
        <v>304</v>
      </c>
      <c r="C35" s="35" t="s">
        <v>65</v>
      </c>
      <c r="D35" s="36"/>
      <c r="E35" s="36"/>
      <c r="F35" s="36"/>
      <c r="G35" s="37"/>
      <c r="H35" s="9">
        <f>ROUND(IFERROR(VLOOKUP(A35,'[1]DLO - Mitra'!$I:$J,2,FALSE)/1000,0),0)</f>
        <v>0</v>
      </c>
      <c r="I35" s="48"/>
    </row>
    <row r="36" spans="2:9" ht="15" customHeight="1" x14ac:dyDescent="0.25">
      <c r="B36" s="2" t="s">
        <v>305</v>
      </c>
      <c r="C36" s="35" t="s">
        <v>66</v>
      </c>
      <c r="D36" s="36"/>
      <c r="E36" s="36"/>
      <c r="F36" s="36"/>
      <c r="G36" s="37"/>
      <c r="H36" s="9">
        <f>ROUND(IFERROR(VLOOKUP(A36,'[1]DLO - Mitra'!$I:$J,2,FALSE)/1000,0),0)</f>
        <v>0</v>
      </c>
      <c r="I36" s="48"/>
    </row>
    <row r="37" spans="2:9" ht="15" customHeight="1" x14ac:dyDescent="0.25">
      <c r="B37" s="2" t="s">
        <v>306</v>
      </c>
      <c r="C37" s="35" t="s">
        <v>67</v>
      </c>
      <c r="D37" s="36"/>
      <c r="E37" s="36"/>
      <c r="F37" s="36"/>
      <c r="G37" s="37"/>
      <c r="H37" s="9">
        <f>ROUND(IFERROR(VLOOKUP(A37,'[1]DLO - Mitra'!$I:$J,2,FALSE)/1000,0),0)</f>
        <v>0</v>
      </c>
      <c r="I37" s="48"/>
    </row>
    <row r="38" spans="2:9" ht="15" customHeight="1" x14ac:dyDescent="0.25">
      <c r="B38" s="2" t="s">
        <v>307</v>
      </c>
      <c r="C38" s="35" t="s">
        <v>68</v>
      </c>
      <c r="D38" s="36"/>
      <c r="E38" s="36"/>
      <c r="F38" s="36"/>
      <c r="G38" s="37"/>
      <c r="H38" s="9">
        <f>ROUND(IFERROR(VLOOKUP(A38,'[1]DLO - Mitra'!$I:$J,2,FALSE)/1000,0),0)</f>
        <v>0</v>
      </c>
      <c r="I38" s="48"/>
    </row>
    <row r="39" spans="2:9" ht="15" customHeight="1" x14ac:dyDescent="0.25">
      <c r="B39" s="2" t="s">
        <v>308</v>
      </c>
      <c r="C39" s="35" t="s">
        <v>69</v>
      </c>
      <c r="D39" s="36"/>
      <c r="E39" s="36"/>
      <c r="F39" s="36"/>
      <c r="G39" s="37"/>
      <c r="H39" s="9">
        <f>ROUND(IFERROR(VLOOKUP(A39,'[1]DLO - Mitra'!$I:$J,2,FALSE)/1000,0),0)</f>
        <v>0</v>
      </c>
      <c r="I39" s="48"/>
    </row>
    <row r="40" spans="2:9" ht="15" customHeight="1" x14ac:dyDescent="0.25">
      <c r="B40" s="2" t="s">
        <v>309</v>
      </c>
      <c r="C40" s="35" t="s">
        <v>70</v>
      </c>
      <c r="D40" s="36"/>
      <c r="E40" s="36"/>
      <c r="F40" s="36"/>
      <c r="G40" s="37"/>
      <c r="H40" s="9">
        <f>ROUND(IFERROR(VLOOKUP(A40,'[1]DLO - Mitra'!$I:$J,2,FALSE)/1000,0),0)</f>
        <v>0</v>
      </c>
      <c r="I40" s="48"/>
    </row>
    <row r="41" spans="2:9" ht="15" customHeight="1" x14ac:dyDescent="0.25">
      <c r="B41" s="2">
        <v>27</v>
      </c>
      <c r="C41" s="35" t="s">
        <v>71</v>
      </c>
      <c r="D41" s="36"/>
      <c r="E41" s="36"/>
      <c r="F41" s="36"/>
      <c r="G41" s="37"/>
      <c r="H41" s="9">
        <f>ROUND(IFERROR(VLOOKUP(A41,'[1]DLO - Mitra'!$I:$J,2,FALSE)/1000,0),0)</f>
        <v>0</v>
      </c>
      <c r="I41" s="48"/>
    </row>
    <row r="42" spans="2:9" ht="15" customHeight="1" x14ac:dyDescent="0.25">
      <c r="B42" s="11">
        <v>28</v>
      </c>
      <c r="C42" s="38" t="s">
        <v>72</v>
      </c>
      <c r="D42" s="39"/>
      <c r="E42" s="39"/>
      <c r="F42" s="39"/>
      <c r="G42" s="40"/>
      <c r="H42" s="10">
        <f>SUM(H17:H28)+H41+H31</f>
        <v>18633</v>
      </c>
      <c r="I42" s="51"/>
    </row>
    <row r="43" spans="2:9" ht="15" customHeight="1" x14ac:dyDescent="0.25">
      <c r="B43" s="11">
        <v>29</v>
      </c>
      <c r="C43" s="38" t="s">
        <v>73</v>
      </c>
      <c r="D43" s="39"/>
      <c r="E43" s="39"/>
      <c r="F43" s="39"/>
      <c r="G43" s="40"/>
      <c r="H43" s="10">
        <f>H15-H42</f>
        <v>155169</v>
      </c>
      <c r="I43" s="51"/>
    </row>
    <row r="44" spans="2:9" x14ac:dyDescent="0.25">
      <c r="B44" s="55" t="s">
        <v>74</v>
      </c>
      <c r="C44" s="56"/>
      <c r="D44" s="56"/>
      <c r="E44" s="56"/>
      <c r="F44" s="56"/>
      <c r="G44" s="56"/>
      <c r="H44" s="56"/>
      <c r="I44" s="57"/>
    </row>
    <row r="45" spans="2:9" ht="15" customHeight="1" x14ac:dyDescent="0.25">
      <c r="B45" s="2">
        <v>30</v>
      </c>
      <c r="C45" s="35" t="s">
        <v>75</v>
      </c>
      <c r="D45" s="36"/>
      <c r="E45" s="36"/>
      <c r="F45" s="36"/>
      <c r="G45" s="37"/>
      <c r="H45" s="9">
        <f>ROUND(IFERROR(VLOOKUP(A45,'[1]DLO - Mitra'!$I:$J,2,FALSE)/1000,0),0)</f>
        <v>0</v>
      </c>
      <c r="I45" s="11"/>
    </row>
    <row r="46" spans="2:9" ht="15" customHeight="1" x14ac:dyDescent="0.25">
      <c r="B46" s="2">
        <v>31</v>
      </c>
      <c r="C46" s="35" t="s">
        <v>76</v>
      </c>
      <c r="D46" s="36"/>
      <c r="E46" s="36"/>
      <c r="F46" s="36"/>
      <c r="G46" s="37"/>
      <c r="H46" s="9">
        <f>ROUND(IFERROR(VLOOKUP(A46,'[1]DLO - Mitra'!$I:$J,2,FALSE)/1000,0),0)</f>
        <v>0</v>
      </c>
      <c r="I46" s="11"/>
    </row>
    <row r="47" spans="2:9" ht="15" customHeight="1" x14ac:dyDescent="0.25">
      <c r="B47" s="2">
        <v>32</v>
      </c>
      <c r="C47" s="35" t="s">
        <v>77</v>
      </c>
      <c r="D47" s="36"/>
      <c r="E47" s="36"/>
      <c r="F47" s="36"/>
      <c r="G47" s="37"/>
      <c r="H47" s="9">
        <f>ROUND(IFERROR(VLOOKUP(A47,'[1]DLO - Mitra'!$I:$J,2,FALSE)/1000,0),0)</f>
        <v>0</v>
      </c>
      <c r="I47" s="11"/>
    </row>
    <row r="48" spans="2:9" ht="15" customHeight="1" x14ac:dyDescent="0.25">
      <c r="B48" s="2">
        <v>33</v>
      </c>
      <c r="C48" s="35" t="s">
        <v>78</v>
      </c>
      <c r="D48" s="36"/>
      <c r="E48" s="36"/>
      <c r="F48" s="36"/>
      <c r="G48" s="37"/>
      <c r="H48" s="9">
        <f>ROUND(IFERROR(VLOOKUP(A48,'[1]DLO - Mitra'!$I:$J,2,FALSE)/1000,0),0)</f>
        <v>0</v>
      </c>
      <c r="I48" s="11"/>
    </row>
    <row r="49" spans="2:9" ht="15" customHeight="1" x14ac:dyDescent="0.25">
      <c r="B49" s="2">
        <v>34</v>
      </c>
      <c r="C49" s="35" t="s">
        <v>79</v>
      </c>
      <c r="D49" s="36"/>
      <c r="E49" s="36"/>
      <c r="F49" s="36"/>
      <c r="G49" s="37"/>
      <c r="H49" s="9">
        <f>ROUND(IFERROR(VLOOKUP(A49,'[1]DLO - Mitra'!$I:$J,2,FALSE)/1000,0),0)</f>
        <v>0</v>
      </c>
      <c r="I49" s="11"/>
    </row>
    <row r="50" spans="2:9" ht="15" customHeight="1" x14ac:dyDescent="0.25">
      <c r="B50" s="2">
        <v>35</v>
      </c>
      <c r="C50" s="35" t="s">
        <v>80</v>
      </c>
      <c r="D50" s="36"/>
      <c r="E50" s="36"/>
      <c r="F50" s="36"/>
      <c r="G50" s="37"/>
      <c r="H50" s="9">
        <f>ROUND(IFERROR(VLOOKUP(A50,'[1]DLO - Mitra'!$I:$J,2,FALSE)/1000,0),0)</f>
        <v>0</v>
      </c>
      <c r="I50" s="11"/>
    </row>
    <row r="51" spans="2:9" ht="15" customHeight="1" x14ac:dyDescent="0.25">
      <c r="B51" s="11">
        <v>36</v>
      </c>
      <c r="C51" s="38" t="s">
        <v>81</v>
      </c>
      <c r="D51" s="39"/>
      <c r="E51" s="39"/>
      <c r="F51" s="39"/>
      <c r="G51" s="40"/>
      <c r="H51" s="9">
        <f>ROUND(IFERROR(VLOOKUP(A51,'[1]DLO - Mitra'!$I:$J,2,FALSE)/1000,0),0)</f>
        <v>0</v>
      </c>
      <c r="I51" s="11"/>
    </row>
    <row r="52" spans="2:9" x14ac:dyDescent="0.25">
      <c r="B52" s="55" t="s">
        <v>82</v>
      </c>
      <c r="C52" s="56"/>
      <c r="D52" s="56"/>
      <c r="E52" s="56"/>
      <c r="F52" s="56"/>
      <c r="G52" s="56"/>
      <c r="H52" s="56"/>
      <c r="I52" s="57"/>
    </row>
    <row r="53" spans="2:9" ht="15" customHeight="1" x14ac:dyDescent="0.25">
      <c r="B53" s="2">
        <v>37</v>
      </c>
      <c r="C53" s="35" t="s">
        <v>83</v>
      </c>
      <c r="D53" s="36"/>
      <c r="E53" s="36"/>
      <c r="F53" s="36"/>
      <c r="G53" s="37"/>
      <c r="H53" s="9">
        <f>ROUND(IFERROR(VLOOKUP(A53,'[1]DLO - Mitra'!$I:$J,2,FALSE)/1000,0),0)</f>
        <v>0</v>
      </c>
      <c r="I53" s="11"/>
    </row>
    <row r="54" spans="2:9" ht="15" customHeight="1" x14ac:dyDescent="0.25">
      <c r="B54" s="2">
        <v>38</v>
      </c>
      <c r="C54" s="35" t="s">
        <v>84</v>
      </c>
      <c r="D54" s="36"/>
      <c r="E54" s="36"/>
      <c r="F54" s="36"/>
      <c r="G54" s="37"/>
      <c r="H54" s="9">
        <f>ROUND(IFERROR(VLOOKUP(A54,'[1]DLO - Mitra'!$I:$J,2,FALSE)/1000,0),0)</f>
        <v>0</v>
      </c>
      <c r="I54" s="11"/>
    </row>
    <row r="55" spans="2:9" ht="15" customHeight="1" x14ac:dyDescent="0.25">
      <c r="B55" s="2">
        <v>39</v>
      </c>
      <c r="C55" s="35" t="s">
        <v>85</v>
      </c>
      <c r="D55" s="36"/>
      <c r="E55" s="36"/>
      <c r="F55" s="36"/>
      <c r="G55" s="37"/>
      <c r="H55" s="9">
        <f>ROUND(IFERROR(VLOOKUP(A55,'[1]DLO - Mitra'!$I:$J,2,FALSE)/1000,0),0)</f>
        <v>0</v>
      </c>
      <c r="I55" s="11"/>
    </row>
    <row r="56" spans="2:9" ht="15" customHeight="1" x14ac:dyDescent="0.25">
      <c r="B56" s="2">
        <v>40</v>
      </c>
      <c r="C56" s="35" t="s">
        <v>86</v>
      </c>
      <c r="D56" s="36"/>
      <c r="E56" s="36"/>
      <c r="F56" s="36"/>
      <c r="G56" s="37"/>
      <c r="H56" s="9">
        <f>ROUND(IFERROR(VLOOKUP(A56,'[1]DLO - Mitra'!$I:$J,2,FALSE)/1000,0),0)</f>
        <v>0</v>
      </c>
      <c r="I56" s="11"/>
    </row>
    <row r="57" spans="2:9" ht="15" customHeight="1" x14ac:dyDescent="0.25">
      <c r="B57" s="2">
        <v>41</v>
      </c>
      <c r="C57" s="35" t="s">
        <v>61</v>
      </c>
      <c r="D57" s="36"/>
      <c r="E57" s="36"/>
      <c r="F57" s="36"/>
      <c r="G57" s="37"/>
      <c r="H57" s="9">
        <f>ROUND(IFERROR(VLOOKUP(A57,'[1]DLO - Mitra'!$I:$J,2,FALSE)/1000,0),0)</f>
        <v>0</v>
      </c>
      <c r="I57" s="11"/>
    </row>
    <row r="58" spans="2:9" ht="15" customHeight="1" x14ac:dyDescent="0.25">
      <c r="B58" s="2" t="s">
        <v>310</v>
      </c>
      <c r="C58" s="35" t="s">
        <v>87</v>
      </c>
      <c r="D58" s="36"/>
      <c r="E58" s="36"/>
      <c r="F58" s="36"/>
      <c r="G58" s="37"/>
      <c r="H58" s="9">
        <f>ROUND(IFERROR(VLOOKUP(A58,'[1]DLO - Mitra'!$I:$J,2,FALSE)/1000,0),0)</f>
        <v>0</v>
      </c>
      <c r="I58" s="11"/>
    </row>
    <row r="59" spans="2:9" ht="15" customHeight="1" x14ac:dyDescent="0.25">
      <c r="B59" s="2" t="s">
        <v>311</v>
      </c>
      <c r="C59" s="35" t="s">
        <v>88</v>
      </c>
      <c r="D59" s="36"/>
      <c r="E59" s="36"/>
      <c r="F59" s="36"/>
      <c r="G59" s="37"/>
      <c r="H59" s="9">
        <f>ROUND(IFERROR(VLOOKUP(A59,'[1]DLO - Mitra'!$I:$J,2,FALSE)/1000,0),0)</f>
        <v>0</v>
      </c>
      <c r="I59" s="11"/>
    </row>
    <row r="60" spans="2:9" ht="15" customHeight="1" x14ac:dyDescent="0.25">
      <c r="B60" s="2">
        <v>42</v>
      </c>
      <c r="C60" s="35" t="s">
        <v>89</v>
      </c>
      <c r="D60" s="36"/>
      <c r="E60" s="36"/>
      <c r="F60" s="36"/>
      <c r="G60" s="37"/>
      <c r="H60" s="9">
        <f>ROUND(IFERROR(VLOOKUP(A60,'[1]DLO - Mitra'!$I:$J,2,FALSE)/1000,0),0)</f>
        <v>0</v>
      </c>
      <c r="I60" s="11"/>
    </row>
    <row r="61" spans="2:9" ht="15" customHeight="1" x14ac:dyDescent="0.25">
      <c r="B61" s="11">
        <v>43</v>
      </c>
      <c r="C61" s="38" t="s">
        <v>90</v>
      </c>
      <c r="D61" s="39"/>
      <c r="E61" s="39"/>
      <c r="F61" s="39"/>
      <c r="G61" s="40"/>
      <c r="H61" s="9">
        <f>ROUND(IFERROR(VLOOKUP(A61,'[1]DLO - Mitra'!$I:$J,2,FALSE)/1000,0),0)</f>
        <v>0</v>
      </c>
      <c r="I61" s="11"/>
    </row>
    <row r="62" spans="2:9" ht="15" customHeight="1" x14ac:dyDescent="0.25">
      <c r="B62" s="11">
        <v>44</v>
      </c>
      <c r="C62" s="38" t="s">
        <v>91</v>
      </c>
      <c r="D62" s="39"/>
      <c r="E62" s="39"/>
      <c r="F62" s="39"/>
      <c r="G62" s="40"/>
      <c r="H62" s="9">
        <f>ROUND(IFERROR(VLOOKUP(A62,'[1]DLO - Mitra'!$I:$J,2,FALSE)/1000,0),0)</f>
        <v>0</v>
      </c>
      <c r="I62" s="11"/>
    </row>
    <row r="63" spans="2:9" x14ac:dyDescent="0.25">
      <c r="B63" s="11">
        <v>45</v>
      </c>
      <c r="C63" s="38" t="s">
        <v>92</v>
      </c>
      <c r="D63" s="39"/>
      <c r="E63" s="39"/>
      <c r="F63" s="39"/>
      <c r="G63" s="40"/>
      <c r="H63" s="52">
        <f>H62+H43</f>
        <v>155169</v>
      </c>
      <c r="I63" s="11"/>
    </row>
    <row r="64" spans="2:9" x14ac:dyDescent="0.25">
      <c r="B64" s="55" t="s">
        <v>93</v>
      </c>
      <c r="C64" s="56"/>
      <c r="D64" s="56"/>
      <c r="E64" s="56"/>
      <c r="F64" s="56"/>
      <c r="G64" s="56"/>
      <c r="H64" s="56"/>
      <c r="I64" s="57"/>
    </row>
    <row r="65" spans="2:9" ht="15" customHeight="1" x14ac:dyDescent="0.25">
      <c r="B65" s="2">
        <v>46</v>
      </c>
      <c r="C65" s="35" t="s">
        <v>94</v>
      </c>
      <c r="D65" s="36"/>
      <c r="E65" s="36"/>
      <c r="F65" s="36"/>
      <c r="G65" s="37"/>
      <c r="H65" s="9">
        <f>ROUND(IFERROR(VLOOKUP(A65,'[1]DLO - Mitra'!$I:$J,2,FALSE)/1000,0),0)</f>
        <v>0</v>
      </c>
      <c r="I65" s="2" t="s">
        <v>312</v>
      </c>
    </row>
    <row r="66" spans="2:9" ht="15" customHeight="1" x14ac:dyDescent="0.25">
      <c r="B66" s="2">
        <v>47</v>
      </c>
      <c r="C66" s="41" t="s">
        <v>95</v>
      </c>
      <c r="D66" s="42"/>
      <c r="E66" s="42"/>
      <c r="F66" s="42"/>
      <c r="G66" s="43"/>
      <c r="H66" s="9">
        <f>ROUND(IFERROR(VLOOKUP(A66,'[1]DLO - Mitra'!$I:$J,2,FALSE)/1000,0),0)</f>
        <v>0</v>
      </c>
      <c r="I66" s="2" t="s">
        <v>312</v>
      </c>
    </row>
    <row r="67" spans="2:9" ht="15" customHeight="1" x14ac:dyDescent="0.25">
      <c r="B67" s="2">
        <v>48</v>
      </c>
      <c r="C67" s="35" t="s">
        <v>96</v>
      </c>
      <c r="D67" s="36"/>
      <c r="E67" s="36"/>
      <c r="F67" s="36"/>
      <c r="G67" s="37"/>
      <c r="H67" s="9">
        <f>ROUND(IFERROR(VLOOKUP(A67,'[1]DLO - Mitra'!$I:$J,2,FALSE)/1000,0),0)</f>
        <v>0</v>
      </c>
      <c r="I67" s="2"/>
    </row>
    <row r="68" spans="2:9" ht="15" customHeight="1" x14ac:dyDescent="0.25">
      <c r="B68" s="2">
        <v>49</v>
      </c>
      <c r="C68" s="41" t="s">
        <v>80</v>
      </c>
      <c r="D68" s="42"/>
      <c r="E68" s="42"/>
      <c r="F68" s="42"/>
      <c r="G68" s="43"/>
      <c r="H68" s="9">
        <f>ROUND(IFERROR(VLOOKUP(A68,'[1]DLO - Mitra'!$I:$J,2,FALSE)/1000,0),0)</f>
        <v>0</v>
      </c>
      <c r="I68" s="2"/>
    </row>
    <row r="69" spans="2:9" ht="15" customHeight="1" x14ac:dyDescent="0.25">
      <c r="B69" s="2">
        <v>51</v>
      </c>
      <c r="C69" s="38" t="s">
        <v>97</v>
      </c>
      <c r="D69" s="39"/>
      <c r="E69" s="39"/>
      <c r="F69" s="39"/>
      <c r="G69" s="40"/>
      <c r="H69" s="13">
        <f>H65</f>
        <v>0</v>
      </c>
      <c r="I69" s="2"/>
    </row>
    <row r="70" spans="2:9" x14ac:dyDescent="0.25">
      <c r="B70" s="55" t="s">
        <v>98</v>
      </c>
      <c r="C70" s="56"/>
      <c r="D70" s="56"/>
      <c r="E70" s="56"/>
      <c r="F70" s="56"/>
      <c r="G70" s="56"/>
      <c r="H70" s="56"/>
      <c r="I70" s="57"/>
    </row>
    <row r="71" spans="2:9" ht="15" customHeight="1" x14ac:dyDescent="0.25">
      <c r="B71" s="2">
        <v>52</v>
      </c>
      <c r="C71" s="35" t="s">
        <v>99</v>
      </c>
      <c r="D71" s="36"/>
      <c r="E71" s="36"/>
      <c r="F71" s="36"/>
      <c r="G71" s="37"/>
      <c r="H71" s="9">
        <f>ROUND(IFERROR(VLOOKUP(A71,'[1]DLO - Mitra'!$I:$J,2,FALSE)/1000,0),0)</f>
        <v>0</v>
      </c>
      <c r="I71" s="2"/>
    </row>
    <row r="72" spans="2:9" ht="15" customHeight="1" x14ac:dyDescent="0.25">
      <c r="B72" s="2">
        <v>53</v>
      </c>
      <c r="C72" s="35" t="s">
        <v>100</v>
      </c>
      <c r="D72" s="36"/>
      <c r="E72" s="36"/>
      <c r="F72" s="36"/>
      <c r="G72" s="37"/>
      <c r="H72" s="9">
        <f>ROUND(IFERROR(VLOOKUP(A72,'[1]DLO - Mitra'!$I:$J,2,FALSE)/1000,0),0)</f>
        <v>0</v>
      </c>
      <c r="I72" s="2"/>
    </row>
    <row r="73" spans="2:9" ht="15" customHeight="1" x14ac:dyDescent="0.25">
      <c r="B73" s="2">
        <v>54</v>
      </c>
      <c r="C73" s="35" t="s">
        <v>101</v>
      </c>
      <c r="D73" s="36"/>
      <c r="E73" s="36"/>
      <c r="F73" s="36"/>
      <c r="G73" s="37"/>
      <c r="H73" s="9">
        <f>ROUND(IFERROR(VLOOKUP(A73,'[1]DLO - Mitra'!$I:$J,2,FALSE)/1000,0),0)</f>
        <v>0</v>
      </c>
      <c r="I73" s="2"/>
    </row>
    <row r="74" spans="2:9" ht="15" customHeight="1" x14ac:dyDescent="0.25">
      <c r="B74" s="53">
        <v>55</v>
      </c>
      <c r="C74" s="35" t="s">
        <v>102</v>
      </c>
      <c r="D74" s="36"/>
      <c r="E74" s="36"/>
      <c r="F74" s="36"/>
      <c r="G74" s="37"/>
      <c r="H74" s="9">
        <f>ROUND(IFERROR(VLOOKUP(A74,'[1]DLO - Mitra'!$I:$J,2,FALSE)/1000,0),0)</f>
        <v>0</v>
      </c>
      <c r="I74" s="2"/>
    </row>
    <row r="75" spans="2:9" ht="15" customHeight="1" x14ac:dyDescent="0.25">
      <c r="B75" s="2">
        <v>56</v>
      </c>
      <c r="C75" s="35" t="s">
        <v>61</v>
      </c>
      <c r="D75" s="36"/>
      <c r="E75" s="36"/>
      <c r="F75" s="36"/>
      <c r="G75" s="37"/>
      <c r="H75" s="9">
        <f>ROUND(IFERROR(VLOOKUP(A75,'[1]DLO - Mitra'!$I:$J,2,FALSE)/1000,0),0)</f>
        <v>0</v>
      </c>
      <c r="I75" s="2"/>
    </row>
    <row r="76" spans="2:9" ht="15" customHeight="1" x14ac:dyDescent="0.25">
      <c r="B76" s="2" t="s">
        <v>313</v>
      </c>
      <c r="C76" s="35" t="s">
        <v>103</v>
      </c>
      <c r="D76" s="36"/>
      <c r="E76" s="36"/>
      <c r="F76" s="36"/>
      <c r="G76" s="37"/>
      <c r="H76" s="9">
        <f>ROUND(IFERROR(VLOOKUP(A76,'[1]DLO - Mitra'!$I:$J,2,FALSE)/1000,0),0)</f>
        <v>0</v>
      </c>
      <c r="I76" s="2"/>
    </row>
    <row r="77" spans="2:9" ht="15" customHeight="1" x14ac:dyDescent="0.25">
      <c r="B77" s="2" t="s">
        <v>314</v>
      </c>
      <c r="C77" s="35" t="s">
        <v>104</v>
      </c>
      <c r="D77" s="36"/>
      <c r="E77" s="36"/>
      <c r="F77" s="36"/>
      <c r="G77" s="37"/>
      <c r="H77" s="9">
        <f>ROUND(IFERROR(VLOOKUP(A77,'[1]DLO - Mitra'!$I:$J,2,FALSE)/1000,0),0)</f>
        <v>0</v>
      </c>
      <c r="I77" s="2"/>
    </row>
    <row r="78" spans="2:9" ht="15" customHeight="1" x14ac:dyDescent="0.25">
      <c r="B78" s="2">
        <v>57</v>
      </c>
      <c r="C78" s="38" t="s">
        <v>105</v>
      </c>
      <c r="D78" s="39"/>
      <c r="E78" s="39"/>
      <c r="F78" s="39"/>
      <c r="G78" s="40"/>
      <c r="H78" s="14">
        <f>SUM(H71:H77)</f>
        <v>0</v>
      </c>
      <c r="I78" s="2"/>
    </row>
    <row r="79" spans="2:9" x14ac:dyDescent="0.25">
      <c r="B79" s="2">
        <v>58</v>
      </c>
      <c r="C79" s="38" t="s">
        <v>106</v>
      </c>
      <c r="D79" s="39"/>
      <c r="E79" s="39"/>
      <c r="F79" s="39"/>
      <c r="G79" s="40"/>
      <c r="H79" s="10">
        <f>H69-H78</f>
        <v>0</v>
      </c>
      <c r="I79" s="12"/>
    </row>
    <row r="80" spans="2:9" ht="15" customHeight="1" x14ac:dyDescent="0.25">
      <c r="B80" s="2">
        <v>59</v>
      </c>
      <c r="C80" s="38" t="s">
        <v>107</v>
      </c>
      <c r="D80" s="39"/>
      <c r="E80" s="39"/>
      <c r="F80" s="39"/>
      <c r="G80" s="40"/>
      <c r="H80" s="15">
        <f>H79+H63</f>
        <v>155169</v>
      </c>
      <c r="I80" s="11"/>
    </row>
    <row r="81" spans="2:9" ht="15" customHeight="1" x14ac:dyDescent="0.25">
      <c r="B81" s="2">
        <v>60</v>
      </c>
      <c r="C81" s="38" t="s">
        <v>108</v>
      </c>
      <c r="D81" s="39"/>
      <c r="E81" s="39"/>
      <c r="F81" s="39"/>
      <c r="G81" s="40"/>
      <c r="H81" s="10">
        <f>IFERROR(VLOOKUP(A81,'[1]DLO - Mitra'!$I:$J,2,FALSE)/1000,0)</f>
        <v>0</v>
      </c>
      <c r="I81" s="11"/>
    </row>
    <row r="82" spans="2:9" x14ac:dyDescent="0.25">
      <c r="B82" s="55" t="s">
        <v>41</v>
      </c>
      <c r="C82" s="56"/>
      <c r="D82" s="56"/>
      <c r="E82" s="56"/>
      <c r="F82" s="56"/>
      <c r="G82" s="56"/>
      <c r="H82" s="56"/>
      <c r="I82" s="57"/>
    </row>
    <row r="83" spans="2:9" ht="15" customHeight="1" x14ac:dyDescent="0.25">
      <c r="B83" s="2">
        <v>61</v>
      </c>
      <c r="C83" s="35" t="s">
        <v>109</v>
      </c>
      <c r="D83" s="36"/>
      <c r="E83" s="36"/>
      <c r="F83" s="36"/>
      <c r="G83" s="37"/>
      <c r="H83" s="16" t="e">
        <f>H43/H81</f>
        <v>#DIV/0!</v>
      </c>
      <c r="I83" s="2"/>
    </row>
    <row r="84" spans="2:9" ht="15" customHeight="1" x14ac:dyDescent="0.25">
      <c r="B84" s="2">
        <v>62</v>
      </c>
      <c r="C84" s="35" t="s">
        <v>110</v>
      </c>
      <c r="D84" s="36"/>
      <c r="E84" s="36"/>
      <c r="F84" s="36"/>
      <c r="G84" s="37"/>
      <c r="H84" s="16" t="e">
        <f>H63/H81</f>
        <v>#DIV/0!</v>
      </c>
      <c r="I84" s="2"/>
    </row>
    <row r="85" spans="2:9" ht="15" customHeight="1" x14ac:dyDescent="0.25">
      <c r="B85" s="2">
        <v>63</v>
      </c>
      <c r="C85" s="35" t="s">
        <v>111</v>
      </c>
      <c r="D85" s="36"/>
      <c r="E85" s="36"/>
      <c r="F85" s="36"/>
      <c r="G85" s="37"/>
      <c r="H85" s="16" t="e">
        <f>H80/H81</f>
        <v>#DIV/0!</v>
      </c>
      <c r="I85" s="2"/>
    </row>
    <row r="86" spans="2:9" ht="15" customHeight="1" x14ac:dyDescent="0.25">
      <c r="B86" s="2">
        <v>64</v>
      </c>
      <c r="C86" s="35" t="s">
        <v>112</v>
      </c>
      <c r="D86" s="36"/>
      <c r="E86" s="36"/>
      <c r="F86" s="36"/>
      <c r="G86" s="37"/>
      <c r="H86" s="16" t="e">
        <f>H87+H88+H89</f>
        <v>#DIV/0!</v>
      </c>
      <c r="I86" s="2"/>
    </row>
    <row r="87" spans="2:9" ht="15" customHeight="1" x14ac:dyDescent="0.25">
      <c r="B87" s="2">
        <v>65</v>
      </c>
      <c r="C87" s="35" t="s">
        <v>315</v>
      </c>
      <c r="D87" s="36"/>
      <c r="E87" s="36"/>
      <c r="F87" s="36"/>
      <c r="G87" s="37"/>
      <c r="H87" s="17" t="e">
        <f>IFERROR(VLOOKUP(A87,'[1]DLO - Mitra'!$I:$J,2,FALSE)/1000,0)/H81</f>
        <v>#DIV/0!</v>
      </c>
      <c r="I87" s="2"/>
    </row>
    <row r="88" spans="2:9" ht="15" customHeight="1" x14ac:dyDescent="0.25">
      <c r="B88" s="2">
        <v>66</v>
      </c>
      <c r="C88" s="35" t="s">
        <v>316</v>
      </c>
      <c r="D88" s="36"/>
      <c r="E88" s="36"/>
      <c r="F88" s="36"/>
      <c r="G88" s="37"/>
      <c r="H88" s="18" t="e">
        <f>IFERROR(VLOOKUP(A88,'[1]DLO - Mitra'!$I:$J,2,FALSE)/1000,0)/H81</f>
        <v>#DIV/0!</v>
      </c>
      <c r="I88" s="2"/>
    </row>
    <row r="89" spans="2:9" ht="15" customHeight="1" x14ac:dyDescent="0.25">
      <c r="B89" s="2">
        <v>67</v>
      </c>
      <c r="C89" s="35" t="s">
        <v>317</v>
      </c>
      <c r="D89" s="36"/>
      <c r="E89" s="36"/>
      <c r="F89" s="36"/>
      <c r="G89" s="37"/>
      <c r="H89" s="18" t="e">
        <f>IFERROR(VLOOKUP(A89,'[1]DLO - Mitra'!$I:$J,2,FALSE)/1000,0)/H81</f>
        <v>#DIV/0!</v>
      </c>
      <c r="I89" s="2"/>
    </row>
    <row r="90" spans="2:9" ht="15" customHeight="1" x14ac:dyDescent="0.25">
      <c r="B90" s="2">
        <v>68</v>
      </c>
      <c r="C90" s="38" t="s">
        <v>113</v>
      </c>
      <c r="D90" s="39"/>
      <c r="E90" s="39"/>
      <c r="F90" s="39"/>
      <c r="G90" s="40"/>
      <c r="H90" s="54" t="e">
        <f>(H43-H81*0.08)/H81</f>
        <v>#DIV/0!</v>
      </c>
      <c r="I90" s="19"/>
    </row>
    <row r="91" spans="2:9" x14ac:dyDescent="0.25">
      <c r="B91" s="55" t="s">
        <v>114</v>
      </c>
      <c r="C91" s="56"/>
      <c r="D91" s="56"/>
      <c r="E91" s="56"/>
      <c r="F91" s="56"/>
      <c r="G91" s="56"/>
      <c r="H91" s="56"/>
      <c r="I91" s="57"/>
    </row>
    <row r="92" spans="2:9" ht="15" customHeight="1" x14ac:dyDescent="0.25">
      <c r="B92" s="2">
        <v>72</v>
      </c>
      <c r="C92" s="35" t="s">
        <v>115</v>
      </c>
      <c r="D92" s="36"/>
      <c r="E92" s="36"/>
      <c r="F92" s="36"/>
      <c r="G92" s="37"/>
      <c r="H92" s="20"/>
      <c r="I92" s="20"/>
    </row>
    <row r="93" spans="2:9" ht="15" customHeight="1" x14ac:dyDescent="0.25">
      <c r="B93" s="2">
        <v>73</v>
      </c>
      <c r="C93" s="35" t="s">
        <v>116</v>
      </c>
      <c r="D93" s="36"/>
      <c r="E93" s="36"/>
      <c r="F93" s="36"/>
      <c r="G93" s="37"/>
      <c r="H93" s="20"/>
      <c r="I93" s="20"/>
    </row>
    <row r="94" spans="2:9" ht="15" customHeight="1" x14ac:dyDescent="0.25">
      <c r="B94" s="2">
        <v>75</v>
      </c>
      <c r="C94" s="35" t="s">
        <v>117</v>
      </c>
      <c r="D94" s="36"/>
      <c r="E94" s="36"/>
      <c r="F94" s="36"/>
      <c r="G94" s="37"/>
      <c r="H94" s="20"/>
      <c r="I94" s="20"/>
    </row>
    <row r="95" spans="2:9" ht="15" customHeight="1" x14ac:dyDescent="0.25">
      <c r="B95" s="58" t="s">
        <v>118</v>
      </c>
      <c r="C95" s="59"/>
      <c r="D95" s="59"/>
      <c r="E95" s="59"/>
      <c r="F95" s="59"/>
      <c r="G95" s="59"/>
      <c r="H95" s="59"/>
      <c r="I95" s="60"/>
    </row>
    <row r="96" spans="2:9" ht="15" customHeight="1" x14ac:dyDescent="0.25">
      <c r="B96" s="2">
        <v>82</v>
      </c>
      <c r="C96" s="35" t="s">
        <v>119</v>
      </c>
      <c r="D96" s="36"/>
      <c r="E96" s="36"/>
      <c r="F96" s="36"/>
      <c r="G96" s="37"/>
      <c r="H96" s="21">
        <v>0</v>
      </c>
      <c r="I96" s="20"/>
    </row>
    <row r="97" spans="2:9" ht="15" customHeight="1" x14ac:dyDescent="0.25">
      <c r="B97" s="2">
        <v>83</v>
      </c>
      <c r="C97" s="35" t="s">
        <v>120</v>
      </c>
      <c r="D97" s="36"/>
      <c r="E97" s="36"/>
      <c r="F97" s="36"/>
      <c r="G97" s="37"/>
      <c r="H97" s="21">
        <v>0</v>
      </c>
      <c r="I97" s="20"/>
    </row>
    <row r="98" spans="2:9" ht="15" customHeight="1" x14ac:dyDescent="0.25">
      <c r="B98" s="2">
        <v>84</v>
      </c>
      <c r="C98" s="35" t="s">
        <v>121</v>
      </c>
      <c r="D98" s="36"/>
      <c r="E98" s="36"/>
      <c r="F98" s="36"/>
      <c r="G98" s="37"/>
      <c r="H98" s="9">
        <f>ROUND(IFERROR(VLOOKUP(A98,'[1]DLO - Mitra'!$I:$J,2,FALSE)/1000,0),0)</f>
        <v>0</v>
      </c>
      <c r="I98" s="20"/>
    </row>
    <row r="99" spans="2:9" ht="15" customHeight="1" x14ac:dyDescent="0.25">
      <c r="B99" s="2">
        <v>85</v>
      </c>
      <c r="C99" s="35" t="s">
        <v>122</v>
      </c>
      <c r="D99" s="36"/>
      <c r="E99" s="36"/>
      <c r="F99" s="36"/>
      <c r="G99" s="37"/>
      <c r="H99" s="21">
        <v>0</v>
      </c>
      <c r="I99" s="20"/>
    </row>
  </sheetData>
  <mergeCells count="92">
    <mergeCell ref="B91:I91"/>
    <mergeCell ref="C92:G92"/>
    <mergeCell ref="C93:G93"/>
    <mergeCell ref="C94:G94"/>
    <mergeCell ref="B95:I95"/>
    <mergeCell ref="C75:G75"/>
    <mergeCell ref="C76:G76"/>
    <mergeCell ref="C77:G77"/>
    <mergeCell ref="C78:G78"/>
    <mergeCell ref="C79:G79"/>
    <mergeCell ref="C65:G65"/>
    <mergeCell ref="C66:G66"/>
    <mergeCell ref="C67:G67"/>
    <mergeCell ref="C68:G68"/>
    <mergeCell ref="C69:G69"/>
    <mergeCell ref="C55:G55"/>
    <mergeCell ref="C56:G56"/>
    <mergeCell ref="C57:G57"/>
    <mergeCell ref="C58:G58"/>
    <mergeCell ref="C59:G59"/>
    <mergeCell ref="B44:I44"/>
    <mergeCell ref="C45:G45"/>
    <mergeCell ref="C46:G46"/>
    <mergeCell ref="C47:G47"/>
    <mergeCell ref="C48:G48"/>
    <mergeCell ref="C39:G39"/>
    <mergeCell ref="C40:G40"/>
    <mergeCell ref="C41:G41"/>
    <mergeCell ref="C42:G42"/>
    <mergeCell ref="C43:G43"/>
    <mergeCell ref="C30:G30"/>
    <mergeCell ref="C31:G31"/>
    <mergeCell ref="C32:G32"/>
    <mergeCell ref="C33:G33"/>
    <mergeCell ref="C34:G34"/>
    <mergeCell ref="C25:G25"/>
    <mergeCell ref="C26:G26"/>
    <mergeCell ref="C27:G27"/>
    <mergeCell ref="C28:G28"/>
    <mergeCell ref="C29:G29"/>
    <mergeCell ref="B16:I16"/>
    <mergeCell ref="C17:G17"/>
    <mergeCell ref="C18:G18"/>
    <mergeCell ref="C19:G19"/>
    <mergeCell ref="C20:G20"/>
    <mergeCell ref="B7:H7"/>
    <mergeCell ref="J7:O7"/>
    <mergeCell ref="B10:I10"/>
    <mergeCell ref="C11:G11"/>
    <mergeCell ref="C12:G12"/>
    <mergeCell ref="C13:G13"/>
    <mergeCell ref="C14:G14"/>
    <mergeCell ref="C15:G15"/>
    <mergeCell ref="C21:G21"/>
    <mergeCell ref="C22:G22"/>
    <mergeCell ref="C23:G23"/>
    <mergeCell ref="C24:G24"/>
    <mergeCell ref="C35:G35"/>
    <mergeCell ref="C36:G36"/>
    <mergeCell ref="C37:G37"/>
    <mergeCell ref="C38:G38"/>
    <mergeCell ref="C49:G49"/>
    <mergeCell ref="C50:G50"/>
    <mergeCell ref="C51:G51"/>
    <mergeCell ref="B52:I52"/>
    <mergeCell ref="C53:G53"/>
    <mergeCell ref="C54:G54"/>
    <mergeCell ref="C60:G60"/>
    <mergeCell ref="C61:G61"/>
    <mergeCell ref="C62:G62"/>
    <mergeCell ref="C63:G63"/>
    <mergeCell ref="B64:I64"/>
    <mergeCell ref="B70:I70"/>
    <mergeCell ref="C71:G71"/>
    <mergeCell ref="C72:G72"/>
    <mergeCell ref="C73:G73"/>
    <mergeCell ref="C74:G74"/>
    <mergeCell ref="C80:G80"/>
    <mergeCell ref="C81:G81"/>
    <mergeCell ref="B82:I82"/>
    <mergeCell ref="C83:G83"/>
    <mergeCell ref="C84:G84"/>
    <mergeCell ref="C85:G85"/>
    <mergeCell ref="C86:G86"/>
    <mergeCell ref="C87:G87"/>
    <mergeCell ref="C88:G88"/>
    <mergeCell ref="C89:G89"/>
    <mergeCell ref="C90:G90"/>
    <mergeCell ref="C96:G96"/>
    <mergeCell ref="C97:G97"/>
    <mergeCell ref="C98:G98"/>
    <mergeCell ref="C99:G9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6"/>
  <sheetViews>
    <sheetView showGridLines="0" workbookViewId="0">
      <selection activeCell="D9" sqref="D9:D36"/>
    </sheetView>
  </sheetViews>
  <sheetFormatPr defaultRowHeight="15" x14ac:dyDescent="0.25"/>
  <cols>
    <col min="2" max="2" width="66.28515625" customWidth="1"/>
    <col min="3" max="4" width="15.7109375" customWidth="1"/>
    <col min="6" max="6" width="9.140625" customWidth="1"/>
  </cols>
  <sheetData>
    <row r="6" spans="2:4" ht="18.75" x14ac:dyDescent="0.25">
      <c r="B6" s="44" t="s">
        <v>123</v>
      </c>
      <c r="C6" s="44"/>
      <c r="D6" s="44"/>
    </row>
    <row r="8" spans="2:4" ht="60" x14ac:dyDescent="0.25">
      <c r="C8" s="22" t="s">
        <v>124</v>
      </c>
      <c r="D8" s="8" t="s">
        <v>40</v>
      </c>
    </row>
    <row r="9" spans="2:4" ht="15.75" x14ac:dyDescent="0.25">
      <c r="B9" s="23" t="s">
        <v>125</v>
      </c>
      <c r="C9" s="23"/>
      <c r="D9" s="24"/>
    </row>
    <row r="10" spans="2:4" x14ac:dyDescent="0.25">
      <c r="B10" s="25" t="s">
        <v>126</v>
      </c>
      <c r="C10" s="26">
        <v>281379.38090999995</v>
      </c>
      <c r="D10" s="27"/>
    </row>
    <row r="11" spans="2:4" x14ac:dyDescent="0.25">
      <c r="B11" s="25" t="s">
        <v>127</v>
      </c>
      <c r="C11" s="26">
        <v>2552476.2149699996</v>
      </c>
      <c r="D11" s="27"/>
    </row>
    <row r="12" spans="2:4" x14ac:dyDescent="0.25">
      <c r="B12" s="25" t="s">
        <v>128</v>
      </c>
      <c r="C12" s="26">
        <v>1174558.2368400001</v>
      </c>
      <c r="D12" s="27">
        <v>7</v>
      </c>
    </row>
    <row r="13" spans="2:4" x14ac:dyDescent="0.25">
      <c r="B13" s="25" t="s">
        <v>129</v>
      </c>
      <c r="C13" s="26">
        <v>-43540.061929999996</v>
      </c>
      <c r="D13" s="27"/>
    </row>
    <row r="14" spans="2:4" x14ac:dyDescent="0.25">
      <c r="B14" s="25" t="s">
        <v>130</v>
      </c>
      <c r="C14" s="26">
        <v>157942.52536000003</v>
      </c>
      <c r="D14" s="27"/>
    </row>
    <row r="15" spans="2:4" x14ac:dyDescent="0.25">
      <c r="B15" s="25" t="s">
        <v>131</v>
      </c>
      <c r="C15" s="26">
        <v>209370.53281</v>
      </c>
      <c r="D15" s="27">
        <v>11</v>
      </c>
    </row>
    <row r="16" spans="2:4" x14ac:dyDescent="0.25">
      <c r="B16" s="25" t="s">
        <v>132</v>
      </c>
      <c r="C16" s="26">
        <v>107558.03393000001</v>
      </c>
      <c r="D16" s="27"/>
    </row>
    <row r="17" spans="2:4" x14ac:dyDescent="0.25">
      <c r="B17" s="25" t="s">
        <v>133</v>
      </c>
      <c r="C17" s="26">
        <v>98957.058999999994</v>
      </c>
      <c r="D17" s="27"/>
    </row>
    <row r="18" spans="2:4" x14ac:dyDescent="0.25">
      <c r="B18" s="25" t="s">
        <v>134</v>
      </c>
      <c r="C18" s="26">
        <v>-87232.31306</v>
      </c>
      <c r="D18" s="27"/>
    </row>
    <row r="19" spans="2:4" x14ac:dyDescent="0.25">
      <c r="B19" s="25" t="s">
        <v>135</v>
      </c>
      <c r="C19" s="26">
        <v>0</v>
      </c>
      <c r="D19" s="27"/>
    </row>
    <row r="20" spans="2:4" x14ac:dyDescent="0.25">
      <c r="B20" s="25" t="s">
        <v>136</v>
      </c>
      <c r="C20" s="26">
        <v>7202293.9764599996</v>
      </c>
      <c r="D20" s="27"/>
    </row>
    <row r="21" spans="2:4" x14ac:dyDescent="0.25">
      <c r="B21" s="28" t="s">
        <v>137</v>
      </c>
      <c r="C21" s="29">
        <v>11653763.58529</v>
      </c>
      <c r="D21" s="30"/>
    </row>
    <row r="22" spans="2:4" ht="15.75" x14ac:dyDescent="0.25">
      <c r="B22" s="23" t="s">
        <v>138</v>
      </c>
      <c r="C22" s="23"/>
      <c r="D22" s="24"/>
    </row>
    <row r="23" spans="2:4" x14ac:dyDescent="0.25">
      <c r="B23" s="25" t="s">
        <v>139</v>
      </c>
      <c r="C23" s="26">
        <v>4960200.6068599997</v>
      </c>
      <c r="D23" s="27">
        <v>12</v>
      </c>
    </row>
    <row r="24" spans="2:4" x14ac:dyDescent="0.25">
      <c r="B24" s="25" t="s">
        <v>140</v>
      </c>
      <c r="C24" s="26"/>
      <c r="D24" s="27"/>
    </row>
    <row r="25" spans="2:4" x14ac:dyDescent="0.25">
      <c r="B25" s="25" t="s">
        <v>141</v>
      </c>
      <c r="C25" s="26">
        <v>33891.079310000001</v>
      </c>
      <c r="D25" s="27"/>
    </row>
    <row r="26" spans="2:4" x14ac:dyDescent="0.25">
      <c r="B26" s="25" t="s">
        <v>142</v>
      </c>
      <c r="C26" s="26">
        <v>5743634.60678</v>
      </c>
      <c r="D26" s="27"/>
    </row>
    <row r="27" spans="2:4" x14ac:dyDescent="0.25">
      <c r="B27" s="28" t="s">
        <v>143</v>
      </c>
      <c r="C27" s="29">
        <v>10737726.292950001</v>
      </c>
      <c r="D27" s="30"/>
    </row>
    <row r="28" spans="2:4" ht="15.75" x14ac:dyDescent="0.25">
      <c r="B28" s="23" t="s">
        <v>144</v>
      </c>
      <c r="C28" s="23"/>
      <c r="D28" s="24"/>
    </row>
    <row r="29" spans="2:4" x14ac:dyDescent="0.25">
      <c r="B29" s="25" t="s">
        <v>145</v>
      </c>
      <c r="C29" s="26">
        <v>728535.42912999995</v>
      </c>
      <c r="D29" s="27">
        <v>17</v>
      </c>
    </row>
    <row r="30" spans="2:4" x14ac:dyDescent="0.25">
      <c r="B30" s="25" t="s">
        <v>146</v>
      </c>
      <c r="C30" s="26">
        <v>728535.42912999995</v>
      </c>
      <c r="D30" s="27"/>
    </row>
    <row r="31" spans="2:4" x14ac:dyDescent="0.25">
      <c r="B31" s="25" t="s">
        <v>147</v>
      </c>
      <c r="C31" s="26"/>
      <c r="D31" s="27"/>
    </row>
    <row r="32" spans="2:4" x14ac:dyDescent="0.25">
      <c r="B32" s="25" t="s">
        <v>43</v>
      </c>
      <c r="C32" s="26">
        <v>183862.01234000002</v>
      </c>
      <c r="D32" s="27">
        <v>17</v>
      </c>
    </row>
    <row r="33" spans="2:4" x14ac:dyDescent="0.25">
      <c r="B33" s="25" t="s">
        <v>148</v>
      </c>
      <c r="C33" s="26">
        <v>-18335.412260000001</v>
      </c>
      <c r="D33" s="27"/>
    </row>
    <row r="34" spans="2:4" x14ac:dyDescent="0.25">
      <c r="B34" s="25" t="s">
        <v>149</v>
      </c>
      <c r="C34" s="26">
        <v>0</v>
      </c>
      <c r="D34" s="27"/>
    </row>
    <row r="35" spans="2:4" x14ac:dyDescent="0.25">
      <c r="B35" s="25" t="s">
        <v>150</v>
      </c>
      <c r="C35" s="26">
        <v>0</v>
      </c>
      <c r="D35" s="27"/>
    </row>
    <row r="36" spans="2:4" x14ac:dyDescent="0.25">
      <c r="B36" s="28" t="s">
        <v>151</v>
      </c>
      <c r="C36" s="29">
        <v>894062.02920999995</v>
      </c>
      <c r="D36" s="30"/>
    </row>
  </sheetData>
  <mergeCells count="1">
    <mergeCell ref="B6:D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CCA</vt:lpstr>
      <vt:lpstr>CC1</vt:lpstr>
      <vt:lpstr>CC2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De Souza Barros Neto (Riscos)</dc:creator>
  <cp:lastModifiedBy>Bruna Schettino Costa</cp:lastModifiedBy>
  <dcterms:created xsi:type="dcterms:W3CDTF">2021-08-31T14:44:38Z</dcterms:created>
  <dcterms:modified xsi:type="dcterms:W3CDTF">2024-05-28T18:45:25Z</dcterms:modified>
</cp:coreProperties>
</file>